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3"/>
  </bookViews>
  <sheets>
    <sheet name="Anexa 1" sheetId="1" r:id="rId1"/>
    <sheet name="Anexa 2" sheetId="2" r:id="rId2"/>
    <sheet name="Minim" sheetId="3" r:id="rId3"/>
    <sheet name="Maxim" sheetId="4" r:id="rId4"/>
    <sheet name="101.2.2.3.1" sheetId="5" r:id="rId5"/>
    <sheet name="101.2.2.3.2" sheetId="6" r:id="rId6"/>
    <sheet name="101.2.2.3.3 " sheetId="7" r:id="rId7"/>
    <sheet name="101.2.2.3.6" sheetId="8" r:id="rId8"/>
    <sheet name="101.3.2.1" sheetId="9" r:id="rId9"/>
    <sheet name="101.3.2.2" sheetId="10" r:id="rId10"/>
    <sheet name="101.3.2.2 A" sheetId="11" r:id="rId11"/>
    <sheet name="101.3.2.3 " sheetId="12" r:id="rId12"/>
    <sheet name="101.3.2.6" sheetId="13" r:id="rId13"/>
    <sheet name="101.3.2.7" sheetId="14" r:id="rId14"/>
    <sheet name="101.3.2.7 A" sheetId="15" r:id="rId15"/>
    <sheet name="101.3.2.8" sheetId="16" r:id="rId16"/>
    <sheet name="101.3.2.9 " sheetId="17" r:id="rId17"/>
    <sheet name="101.3.2.10" sheetId="18" r:id="rId18"/>
    <sheet name="101.3.2.11" sheetId="19" r:id="rId19"/>
    <sheet name="101.3.2.11 - A" sheetId="20" r:id="rId20"/>
    <sheet name="101.3.2.12 " sheetId="21" r:id="rId21"/>
    <sheet name="101.3.2.14" sheetId="22" r:id="rId22"/>
    <sheet name="101.3.2.15 " sheetId="23" r:id="rId23"/>
    <sheet name=" 101.3.2.15 A " sheetId="24" r:id="rId24"/>
    <sheet name="101.3.2.16" sheetId="25" r:id="rId25"/>
    <sheet name="101.3.2.17" sheetId="26" r:id="rId26"/>
    <sheet name="101.3.3.1 " sheetId="27" r:id="rId27"/>
    <sheet name="101.3.3.4" sheetId="28" r:id="rId28"/>
    <sheet name="101.3.4.1" sheetId="29" r:id="rId29"/>
    <sheet name="101.3.4.2 " sheetId="30" r:id="rId30"/>
    <sheet name="101.3.4.3" sheetId="31" r:id="rId31"/>
    <sheet name="101.3.5.1" sheetId="32" r:id="rId32"/>
    <sheet name="101.3.5.2 " sheetId="33" r:id="rId33"/>
    <sheet name="Schela" sheetId="34" r:id="rId34"/>
  </sheets>
  <externalReferences>
    <externalReference r:id="rId37"/>
  </externalReferences>
  <definedNames/>
  <calcPr fullCalcOnLoad="1"/>
</workbook>
</file>

<file path=xl/sharedStrings.xml><?xml version="1.0" encoding="utf-8"?>
<sst xmlns="http://schemas.openxmlformats.org/spreadsheetml/2006/main" count="3449" uniqueCount="399">
  <si>
    <t>mp</t>
  </si>
  <si>
    <t>m</t>
  </si>
  <si>
    <t>mc</t>
  </si>
  <si>
    <t>100 mp</t>
  </si>
  <si>
    <t>buc</t>
  </si>
  <si>
    <t>TOTAL GENERAL</t>
  </si>
  <si>
    <t>Schela</t>
  </si>
  <si>
    <t>material</t>
  </si>
  <si>
    <t>manopera</t>
  </si>
  <si>
    <t>transport</t>
  </si>
  <si>
    <t>tona</t>
  </si>
  <si>
    <t>TOTAL CHELTUIELI DIRECTE</t>
  </si>
  <si>
    <t>Alte cheltuieli directe</t>
  </si>
  <si>
    <t>Total inclusiv cheltuieli directe</t>
  </si>
  <si>
    <t>Cheltuilei indirecte</t>
  </si>
  <si>
    <t>Total inclusiv cheltuieli indirecte</t>
  </si>
  <si>
    <t>Profit</t>
  </si>
  <si>
    <t>OBIECTIV:</t>
  </si>
  <si>
    <t>OBIECTUL:</t>
  </si>
  <si>
    <t>SECTIUNEA TEHNICA</t>
  </si>
  <si>
    <t>SECTIUNEA FINANCIARA</t>
  </si>
  <si>
    <t xml:space="preserve">
Nr.</t>
  </si>
  <si>
    <t xml:space="preserve">
Capitolul de lucrari</t>
  </si>
  <si>
    <t xml:space="preserve">
U.M.</t>
  </si>
  <si>
    <t xml:space="preserve">
Cantitatea</t>
  </si>
  <si>
    <t>Pretul unitar
(exclusiv TVA)
-lei-</t>
  </si>
  <si>
    <t>TOTALUL
(exclusiv TVA)
-lei-</t>
  </si>
  <si>
    <t>0</t>
  </si>
  <si>
    <t>1</t>
  </si>
  <si>
    <t>2</t>
  </si>
  <si>
    <t>3</t>
  </si>
  <si>
    <t>4</t>
  </si>
  <si>
    <t>5 = 3 x 4</t>
  </si>
  <si>
    <t>OT021</t>
  </si>
  <si>
    <t xml:space="preserve">Trasarea pe teren a aliniamentelor axului si fixarea vîrfurilor de unghi în lucrarile de trasare a noi trasee sau variante ale traseelor existente dupa declivitatea data...Lungimea aliniamentelor mai mare de 200 m categoria de greutate I     </t>
  </si>
  <si>
    <t>km</t>
  </si>
  <si>
    <t>material:</t>
  </si>
  <si>
    <t>manopera:</t>
  </si>
  <si>
    <t>utilaj:</t>
  </si>
  <si>
    <t>transport:</t>
  </si>
  <si>
    <t>ore</t>
  </si>
  <si>
    <t>TSG02A1</t>
  </si>
  <si>
    <t xml:space="preserve">Curatarea terenului...de iarba si buruieni     </t>
  </si>
  <si>
    <t>TSG04B1</t>
  </si>
  <si>
    <t xml:space="preserve">Defrisarea mecanica,cu defrisator pe tractor S-1500,a suprafetelor de tufisuri sau arbusti cu diametrul de pana la 10 cm,inclusiv impingerea materialului lemnos in gramezi,in afara sau in zona lucrarilor,tufisurile si arbustii fiind de esente:...foioase     </t>
  </si>
  <si>
    <t>ha</t>
  </si>
  <si>
    <t>5</t>
  </si>
  <si>
    <t>6</t>
  </si>
  <si>
    <t>greutate materiale</t>
  </si>
  <si>
    <t>tone</t>
  </si>
  <si>
    <t>6.L</t>
  </si>
  <si>
    <t>7</t>
  </si>
  <si>
    <t>8</t>
  </si>
  <si>
    <t>TRA01A50</t>
  </si>
  <si>
    <t xml:space="preserve">Transportul rutier al...materialelor,semifabricatelor cu autobasculanta pe dist.=  50 km.     </t>
  </si>
  <si>
    <t>procent</t>
  </si>
  <si>
    <t>utilaj</t>
  </si>
  <si>
    <t>total</t>
  </si>
  <si>
    <t>Cheltuieli directe:</t>
  </si>
  <si>
    <t>Total inclusiv beneficiu</t>
  </si>
  <si>
    <t>IFF18A1</t>
  </si>
  <si>
    <t xml:space="preserve">Executarea mecanica a diguletelor , cu :...screper 2,75-3mc in teren usor     </t>
  </si>
  <si>
    <t>100 mc</t>
  </si>
  <si>
    <t>IFB13A1</t>
  </si>
  <si>
    <t xml:space="preserve">Umplutura cu piatra bruta pana la 50 kg / buc.sau bolovani de rau la compartimentele lucrarilor in :...gabioane cu piatra bruta.     </t>
  </si>
  <si>
    <t>4.L</t>
  </si>
  <si>
    <t xml:space="preserve">   2201335</t>
  </si>
  <si>
    <t xml:space="preserve">Piatra bruta sortata r.magmatice pentru drum,anroc,pereuri     </t>
  </si>
  <si>
    <t>kg</t>
  </si>
  <si>
    <t>3.L</t>
  </si>
  <si>
    <t>IFI03D1</t>
  </si>
  <si>
    <t xml:space="preserve">Confectionarea cadrelor metalice necesare executarii cosurilor din impletitura de sarma folosite pentru protejarea lucrarilor dezidarie uscata, gabioane, aparari si consolidari de maluri :...cu otel D=12 mm     </t>
  </si>
  <si>
    <t>2.L</t>
  </si>
  <si>
    <t xml:space="preserve">   2000535</t>
  </si>
  <si>
    <t xml:space="preserve">Otel beton profil periodic PC 52 s 438  D = 12mm     </t>
  </si>
  <si>
    <t>IFI04A1</t>
  </si>
  <si>
    <t xml:space="preserve">Montarea impletiturii de sarma zincata pe cadrele metalice gata confectionate ale cosurilor folosite pentru protejarea lucrarilor de zidarie uscata, gabioanelor, apararilor si consolidarilor de maluri, cu diametrul sarmei de :...D=2,8 mm     </t>
  </si>
  <si>
    <t>IFB13A2</t>
  </si>
  <si>
    <t xml:space="preserve">Umplutura cu piatra bruta pana la 50 kg / buc.sau bolovani de rau la compartimentele lucrarilor in :...gabioane cu bolovani de riu     </t>
  </si>
  <si>
    <t>ml</t>
  </si>
  <si>
    <t>TSA01A2</t>
  </si>
  <si>
    <t xml:space="preserve">Sapatura manuala de pamant in spatii inchise la deblee,in canale deschise,in gropi de imprumut la indepartarea stratului vegetal de 10-30 cm grosime etc....in pamant imbib. cu apa arunc. in depoz. sau vehicul a carei platforma este sub sau cel mult 0.60 m peste nivelul sapaturii     </t>
  </si>
  <si>
    <t>IFB09A1</t>
  </si>
  <si>
    <t xml:space="preserve">Strat drenant din: nisip, balast, pietris, piatra sparta, avand grosimea dupa compactare de :...5 cm din nisip;     </t>
  </si>
  <si>
    <t>PC01A1</t>
  </si>
  <si>
    <t xml:space="preserve">Cofraje pentru betoane fundatii,radiere execut....din panouri cu placaj tip p     </t>
  </si>
  <si>
    <t>2101004</t>
  </si>
  <si>
    <t xml:space="preserve">Beton de ciment C30/37     </t>
  </si>
  <si>
    <t>PB01A1</t>
  </si>
  <si>
    <t xml:space="preserve">Turnare beton C 30/37 in completari nivelari umpluturi...si beton panta exec. in strat de 5-20cm.     </t>
  </si>
  <si>
    <t>IFA07B1</t>
  </si>
  <si>
    <t xml:space="preserve">Rostuirea pereului din dale prefabricate din beton cu mortar de ciment, pe adincimea de 4 cm si nisip pe restul adincimii avind latimea rostului de 1,5 cm pentru dale cu grosimea :...6 cm.     </t>
  </si>
  <si>
    <t>8.L</t>
  </si>
  <si>
    <t xml:space="preserve">   2101195</t>
  </si>
  <si>
    <t xml:space="preserve">Mortar tencuiala M 100 (var hidrat) s 1030     </t>
  </si>
  <si>
    <t>9</t>
  </si>
  <si>
    <t>DE16A1</t>
  </si>
  <si>
    <t xml:space="preserve">Montarea la rigole santuri a elementelor prefabricate din beton...materiale cu volum pina la 0,02mc/buc inclusiv     </t>
  </si>
  <si>
    <t>5.L</t>
  </si>
  <si>
    <t xml:space="preserve">   2800430</t>
  </si>
  <si>
    <t xml:space="preserve">Dala prefabricata pentru rigola 50x33x10 beton C30/37     </t>
  </si>
  <si>
    <t>RPCE24A1m</t>
  </si>
  <si>
    <t xml:space="preserve">Mastic bituminos pentru umplerea rosturilor     </t>
  </si>
  <si>
    <t>TSC03F1</t>
  </si>
  <si>
    <t xml:space="preserve">Sapatura mecanica cu excavatorul de 0.40-0.70 mc,cu motor cu ardere interna si comanda hidraulica,in :...pamant cu umiditate naturala,descarcare in autovehicule teren catg 2     </t>
  </si>
  <si>
    <t>TRA01A05</t>
  </si>
  <si>
    <t xml:space="preserve">Transportul rutier al...materialelor,semifabricatelor cu autobasculanta pe dist.=   5 km.     </t>
  </si>
  <si>
    <t>PF02C1</t>
  </si>
  <si>
    <t xml:space="preserve">Prelucrarea fetei vazute la zid. de beton...spituita in cimp continuu     </t>
  </si>
  <si>
    <t>RPAE09E1m</t>
  </si>
  <si>
    <t xml:space="preserve">Curatarea armaturilor     </t>
  </si>
  <si>
    <t>CZ0302F1m</t>
  </si>
  <si>
    <t xml:space="preserve">Confectionarea armaturilor din otel beton pentru beton armat în elemente de constructii turnate în cofraje, exclusiv cele executate în cofraje glisante...fasonarea barelor pentru pereti, grinzi, stâlpi si diafragme la constructii obisnuite, în ateliere centralizate, PC 52 D = 16 mm     </t>
  </si>
  <si>
    <t>PD03A1</t>
  </si>
  <si>
    <t xml:space="preserve">Montare  armaturi pentru beton...armat in cuzineti si camasuieli     </t>
  </si>
  <si>
    <t>PF01B1</t>
  </si>
  <si>
    <t xml:space="preserve">Tencuiala de 2 cm. din mortar ciment marca 100...sclivisita     </t>
  </si>
  <si>
    <t>2101183m</t>
  </si>
  <si>
    <t xml:space="preserve">Mortar special pentru tencuieli 2 cm     </t>
  </si>
  <si>
    <t>PF02C1m</t>
  </si>
  <si>
    <t>TRA01A10</t>
  </si>
  <si>
    <t xml:space="preserve">Transportul rutier al...materialelor,semifabricatelor cu autobasculanta pe dist.=  10 km.     </t>
  </si>
  <si>
    <t>RpAcH09B%m</t>
  </si>
  <si>
    <t xml:space="preserve">Curatarea si spalarea manuala a betonului armat de vegetatie acvatica si bacterii, avand depuneri cu grosimea de:...5-10 cm     </t>
  </si>
  <si>
    <t>PK20A1m</t>
  </si>
  <si>
    <t xml:space="preserve">Curatarea cu peria de sarma,spalarea cu apa si...spoirea cu lapte de ciment a supr. de beton. demola     </t>
  </si>
  <si>
    <t>TSA02C1</t>
  </si>
  <si>
    <t xml:space="preserve">Sapatura manuala de pamant in spatii limitate,avand sub 1.00 m sau peste 1.00 m latime,executata fara sprijini,cu taluz vertical,la fundatii,canale,subsoluri,drenuri,trepte de infratire etc....in pamant necoeziv sau slab coeziv adancime ,0.75m teren tare     </t>
  </si>
  <si>
    <t>TSD17A1</t>
  </si>
  <si>
    <t xml:space="preserve">Umpluturi compactate la profilul taluzului,pe o grosime medie de 0.50 m,executate manual,simultan cu executia mecanizata a corpului rambleului,cu:...pamant necoeziv     </t>
  </si>
  <si>
    <t>TSD13A1</t>
  </si>
  <si>
    <t xml:space="preserve">Udarea manuala a straurilor de pamant cu stropitoarea,pentru completarea umiditatii necesare compactarii,precum si a suprafetelor insamantate sau brazduite pentru consolidarea lor,in zona inaccesibila utilajului de udat mecanic...de pamant si a supraf. insamintate sau brazduite     </t>
  </si>
  <si>
    <t>TSD05A1</t>
  </si>
  <si>
    <t xml:space="preserve">Compactarea cu maiul mecanic de 150-200 Kg a umpluturilor in straturi succesive de 20-30 cm grosime,exclusiv udarea fiecarui strat in parte,umpluturile executandu-se din :...pamant necoeziv     </t>
  </si>
  <si>
    <t>TRA01A25</t>
  </si>
  <si>
    <t xml:space="preserve">Transportul rutier al...materialelor,semifabricatelor cu autobasculanta pe dist.=  25 km.     </t>
  </si>
  <si>
    <t>PK31A1</t>
  </si>
  <si>
    <t xml:space="preserve">Parapet din teava sub forma de panouri incl....stalpi conf. in industrie montat pe pod din beton armat     </t>
  </si>
  <si>
    <t>1.L</t>
  </si>
  <si>
    <t xml:space="preserve">   6306377</t>
  </si>
  <si>
    <t xml:space="preserve">Parapet metalic     avind   75-100%  teava trasa     </t>
  </si>
  <si>
    <t>PK45B1</t>
  </si>
  <si>
    <t xml:space="preserve">Curatarea de vopsea veche cu rascheta si peria de sarma a pieselor met....parapetele podurilor.     </t>
  </si>
  <si>
    <t>PK46A1</t>
  </si>
  <si>
    <t xml:space="preserve">Curatarea locala de vopsea veche cu rascheta si...peria de sarma a pieselor met. din tabl. podurilor.     </t>
  </si>
  <si>
    <t>PK49C1</t>
  </si>
  <si>
    <t xml:space="preserve">Vopsirea pieselor...met cu doua strat. de vopsea miniu sup v102-2a cu pensula de mina la parapete     </t>
  </si>
  <si>
    <t>PK50A1</t>
  </si>
  <si>
    <t xml:space="preserve">Sudura el....man pentru imbin pieselor met. prin suprapunere avand grosimea de 5-10 mm     </t>
  </si>
  <si>
    <t>PJ08B1</t>
  </si>
  <si>
    <t xml:space="preserve">Daramare part. elem. beton armat  pentru modific. Racord cu...ciocan aer compr.     </t>
  </si>
  <si>
    <t>PC03A1m</t>
  </si>
  <si>
    <t xml:space="preserve">Cofraje la bolti,arce execut. din...panouri cu placaj p in elem. cu sectiune plina     </t>
  </si>
  <si>
    <t>CZ0302A1</t>
  </si>
  <si>
    <t xml:space="preserve">Confectionarea armaturilor din otel beton pentru beton armat în elemente de constructii turnate în cofraje, exclusiv cele executate în cofraje glisante...fasonarea barelor pentru pereti, grinzi, stâlpi si diafragme la constructii obisnuite, în ateliere centralizate, OB 37 D = 6-8 mm     </t>
  </si>
  <si>
    <t>20019266</t>
  </si>
  <si>
    <t xml:space="preserve">Beton marfa C32/40 (Bc 40) B500 , beton cu aditiv lucrabilitate T4(12+/-2) (pompa)     </t>
  </si>
  <si>
    <t>PB12A1</t>
  </si>
  <si>
    <t xml:space="preserve">Turnare  beton armat  b500 in bolti,arce,cadre,grinzi cu sect. plina,podete tubulare...manuaj     </t>
  </si>
  <si>
    <t>PK49C1m</t>
  </si>
  <si>
    <t xml:space="preserve">Vopsirea  cu doua strat. de vopsea miniu sup v102-2a cu pensula de mina la parapete     </t>
  </si>
  <si>
    <t>RpAcH09B%</t>
  </si>
  <si>
    <t xml:space="preserve">Curatarea si spalarea manuala a rezervoarelor din beton armat de vegetatie acvatica si bacterii, avand depuneri cu grosimea de:...5-10 cm     </t>
  </si>
  <si>
    <t>RPCF08A1</t>
  </si>
  <si>
    <t xml:space="preserve">Repararea crapaturilor la zidariile de piatra...prin umplerea cu mortar de ciment M 100-Z     </t>
  </si>
  <si>
    <t>PK48E1m</t>
  </si>
  <si>
    <t xml:space="preserve">Vopsirea pieselor     </t>
  </si>
  <si>
    <t>TRA06A50</t>
  </si>
  <si>
    <t xml:space="preserve">Transportul rutier al betonului-mortarului cu autobetoniera =50 km     </t>
  </si>
  <si>
    <t>DC04B1</t>
  </si>
  <si>
    <t xml:space="preserve">Taierea cu masina cu discuri diamantate a ...rosturilor de contractie si dilatatie in betonul de uzura la : drumuri;     </t>
  </si>
  <si>
    <t>CZ0301B1</t>
  </si>
  <si>
    <t xml:space="preserve">Confectionarea armaturilor din otel beton pentru beton armat în fundatii...fasonarea barelor pentru fundatii izolate (inclusiv fundatii pahar) continui si radiere, în ateliere centralizate OB 37, D= 10-16 mm ;     </t>
  </si>
  <si>
    <t>PD01A1</t>
  </si>
  <si>
    <t xml:space="preserve">Montare  armaturi pentru beton armat  in fund. Radiere...elev. infrastr. suprastr. pod grinzi drepte,cadre etc.     </t>
  </si>
  <si>
    <t>DG05A1</t>
  </si>
  <si>
    <t xml:space="preserve">Decaparea de imbracaminti cu stratul pana la 3 cm grosime, formate din :...covoare asfaltice permanente,betoane asfaltice     </t>
  </si>
  <si>
    <t>DB02A1</t>
  </si>
  <si>
    <t xml:space="preserve">Amorsarea suprafetelor straturilor de baza sau a imbracamintilor existente in ...vederea aplicarii unui strat de uzura din mixtura asfaltica, executata cu:suspensie de bitum filerizat la straturile din beton de ciment sau mixturi asfaltice     </t>
  </si>
  <si>
    <t xml:space="preserve">   2600347</t>
  </si>
  <si>
    <t xml:space="preserve">Emulsie de bitum cationica     </t>
  </si>
  <si>
    <t>20010395</t>
  </si>
  <si>
    <t xml:space="preserve">BETON ASFALTIC BOGAT IN CRIBLURA 3-8 SI FIBRE PNA     </t>
  </si>
  <si>
    <t>t</t>
  </si>
  <si>
    <t>10</t>
  </si>
  <si>
    <t>DB14A1</t>
  </si>
  <si>
    <t xml:space="preserve">Strat de baza din mixturi asfaltice executat la cald  ...cu asternere manuala;     </t>
  </si>
  <si>
    <t>10.L</t>
  </si>
  <si>
    <t>11</t>
  </si>
  <si>
    <t>DG04B1</t>
  </si>
  <si>
    <t xml:space="preserve">Desfacerea borduri de piatra sau de beton, orice dimensiune, ...asezata pe beton;     </t>
  </si>
  <si>
    <t>DE10A1m</t>
  </si>
  <si>
    <t xml:space="preserve">Borduri prefabricate din beton pentru trotuare...20 x 25cm,pe fundatie din mortar 20 x 2 cm     </t>
  </si>
  <si>
    <t>RPCE24A1</t>
  </si>
  <si>
    <t xml:space="preserve">Mastic bituminos pentru umplerea strapungerilor prin...ziduri si plansee de ori ce fel, la trecere conductelor de instalatie, precum si pentru umplerea rosturilor de tasare     </t>
  </si>
  <si>
    <t>RPCP01B1m</t>
  </si>
  <si>
    <t xml:space="preserve">Grilaje metalice pentru guri de scurgere     </t>
  </si>
  <si>
    <t>RpAcH09A%</t>
  </si>
  <si>
    <t xml:space="preserve">Curatarea si spalarea manuala a rezervoarelor din beton armat de vegetatie acvatica si bacterii, avand depuneri cu grosimea de:...0-5 cm     </t>
  </si>
  <si>
    <t>RPCXE06A</t>
  </si>
  <si>
    <t xml:space="preserve">Desfacerea hidroizol....termoizol. lipite cu bitum     </t>
  </si>
  <si>
    <t>DB02D1</t>
  </si>
  <si>
    <t xml:space="preserve">Amorsarea suprafetelor straturilor de baza sau a imbracamintilor existente in ...vvederea aplicarii unui strat de uzura din mixtura asfaltica, executata cu: emulsie cationica cu rupere rapida     </t>
  </si>
  <si>
    <t>20010391m</t>
  </si>
  <si>
    <t xml:space="preserve">Beton asfaltic pentru poduri 16 mm     </t>
  </si>
  <si>
    <t>DB13A1</t>
  </si>
  <si>
    <t xml:space="preserve">Strat de legatura de margaritar sau pietris,...executat la cald cu asternere manuala     </t>
  </si>
  <si>
    <t>DB16D1</t>
  </si>
  <si>
    <t xml:space="preserve">Imbracaminte de beton asfaltic cu agregate marunte executata la cald, in grosime de :...4,0 cm cu asternere manuala     </t>
  </si>
  <si>
    <t>DE16A1m</t>
  </si>
  <si>
    <t xml:space="preserve">Montarea dale     </t>
  </si>
  <si>
    <t>PE01E1</t>
  </si>
  <si>
    <t xml:space="preserve">Zidarie uscata in...ziduri sprij. din piatra bruta din roca sediment.     </t>
  </si>
  <si>
    <t>IFB12A1</t>
  </si>
  <si>
    <t xml:space="preserve">Rostuire pereului uscat din piatra bruta sau bolovani de rau , cu :...mortar de ciment     </t>
  </si>
  <si>
    <t>PJ05B1</t>
  </si>
  <si>
    <t xml:space="preserve">Daramare beton elev. la culei,pile,zid. sprijin...fara exploziv cu ciocan cu aer comprimateriale     </t>
  </si>
  <si>
    <t>CH06A#</t>
  </si>
  <si>
    <t xml:space="preserve">Mana curenta metalica  montata pe suporti de 15 cm inaltime, aiezati la distante de 1...1,2 m prevazuti cu rondele sudate, fixata in zid de caramida sau parapet de beton, confectionata din:...metal,teava otel d=1 1/4" si otel laminat, dreapta     </t>
  </si>
  <si>
    <t>TSC02A1</t>
  </si>
  <si>
    <t xml:space="preserve">Sapatura mecanica cu excavator pe pneuri de 0.12-0.39 mc,cu comanda hidraulica,in :...pamant cu umiditate naturala descarcare in depozit teren catg 1     </t>
  </si>
  <si>
    <t>TSG05G1</t>
  </si>
  <si>
    <t>TSA07B1</t>
  </si>
  <si>
    <t xml:space="preserve">Sapatura manuala de pamant,in spatii limitate,avand peste 1 m latime si maximum 6 m adancime,executata cu sprijiniri,cu evacuare manuala,in fundatii,subsoluri,canale,drenuri etc...in pamant cu umiditate naturala adancimea sapaturii 0-2 m teren mijlociu     </t>
  </si>
  <si>
    <t>TRI1AA01A1</t>
  </si>
  <si>
    <t xml:space="preserve">Incarcarea materialelor, grupa a-grele si...marunte,prin aruncare rampa-vagon categ.1     </t>
  </si>
  <si>
    <t>CB47A1</t>
  </si>
  <si>
    <t xml:space="preserve">Schela metalica tubulara...lucrari pe suprafete verticale pîna la 30 m înaltime inclusiv ;     </t>
  </si>
  <si>
    <t xml:space="preserve">Stadiul fizic: </t>
  </si>
  <si>
    <t>TRA01A50P</t>
  </si>
  <si>
    <t xml:space="preserve">Transportul rutier al...materialelor,semifabricatelor cu autobasculanta pe dist.=  5 km.     </t>
  </si>
  <si>
    <t>RCSB28F%</t>
  </si>
  <si>
    <t>Demolarea betoanelor vechi, mijloace mecanice, beton simplu</t>
  </si>
  <si>
    <t>Mixtura asfaltica tip BA8</t>
  </si>
  <si>
    <t>CMJ4B09</t>
  </si>
  <si>
    <t>Montarea elementelor de cofraj din scanduri de rasioase … Montat esafodaje pentru sustinere cofraje</t>
  </si>
  <si>
    <t>AcD36A1+</t>
  </si>
  <si>
    <t xml:space="preserve">Tuburi PVC penteru drenaj (bara) D=110 mm, L=2m  </t>
  </si>
  <si>
    <t>Tub drenaj &lt;drainkit&gt; pvc d. 110 fante 270 sn 4 l2m</t>
  </si>
  <si>
    <t>PF05B1</t>
  </si>
  <si>
    <t>Hidroizolatii … pentru pod sosea din 2 strat. Carton bit. Lipite de strat suport prin strat mastic</t>
  </si>
  <si>
    <t>PB17B#</t>
  </si>
  <si>
    <t>Demolare bet. Fund, elev. La culei, pile, zid de sprijin, fara expol., cu ciocan cu aer compr. La fundatii</t>
  </si>
  <si>
    <t xml:space="preserve">Demolare bet. Fund, elev. la culei, pile, zid de sprij. fara expol., ciocan cu aer compr. la fundatii </t>
  </si>
  <si>
    <t>IZA01B</t>
  </si>
  <si>
    <t>Curatirea prin sablare in vederea aplicarii protectiei anticorozive suprafete intinse de metal - cuve, rezervoare, conducte si similare - cu nisip cuartos de rau granulatie 2-3 mm</t>
  </si>
  <si>
    <t>DH27B1</t>
  </si>
  <si>
    <t>Vopsirea parapetelor din metal.</t>
  </si>
  <si>
    <t>TRA01A10P</t>
  </si>
  <si>
    <t xml:space="preserve">Transportul rutier al…pamantului sau molozului cu autobasculanta  pe dist.=   10 km.     </t>
  </si>
  <si>
    <t>Doborarea manuala a arborilor de rasionase si foioase, inclusiv transortarea manuala a materialului in gramezi, in afara sau in zona lucrarilor, arborii fiind de esente… foiase moi arborii avand diametrul de 10-30 cm</t>
  </si>
  <si>
    <t>TRA01A30</t>
  </si>
  <si>
    <t xml:space="preserve">Transportul rutier al...materialelor,semifabricatelor cu autobasculanta pe dist.=   30 km.     </t>
  </si>
  <si>
    <t>CZ0302F1</t>
  </si>
  <si>
    <t>Confectionarea armaturilor din otel beton pentru beton armat in elemente de constructii turnate in cofraje, exclusiv cele executate in cofraje glisante fasonarea barelor pentru pereti, grinzi, stalpi si diagrame la constructii obisnuite, in ateliere centralizate, PC 52 D &gt; 16 mm</t>
  </si>
  <si>
    <t xml:space="preserve">Transportul rutier al...pamantului sau molozului cu autobasculanta dist.= 10 km     </t>
  </si>
  <si>
    <t>Contributie CAM - 2.25%</t>
  </si>
  <si>
    <t>Valoare T.V.A.</t>
  </si>
  <si>
    <t>F3 - LISTA cu cantitati de lucrari pe categorii de lucrari</t>
  </si>
  <si>
    <t>101.2.2.3.1 - Intretinerea lucrarilor de aparari de maluri si regularizari ale cursurilor de ape</t>
  </si>
  <si>
    <t>101.2.2.3.2  Refacere santuri si rigole din beton de ciment C30/37 turnat pe loc</t>
  </si>
  <si>
    <t>101.2.2.3.3 - Refacere santuri si rigole din dale prefabricate din beton de ciment C30/37</t>
  </si>
  <si>
    <t>101.2.2.3.6 - Aparari de maluri de volum mic, la corectii locale ale albiilor, santuri de garda, amenajari ale torentilor si canalelor de evacuare pana la 200 lungime (gabioane)</t>
  </si>
  <si>
    <t>101.2.2.3 PREVENIREA EFECTELOR INUNDATIILOR</t>
  </si>
  <si>
    <t>101.3.2. INTRETINERE PODURI DIN ZIDARIE, BETON, BETON ARMAT, BETON PRECOMPRIMAT, PASAJE</t>
  </si>
  <si>
    <t xml:space="preserve">101.3.2.2 Curatirea rosturilor degradate si umplerea lor cu mortar   </t>
  </si>
  <si>
    <t>101.3.2.1 Repararea pe suprafete izolate a tencuielilor la suprastructura sau infrastructura ( cu mortare speciale)</t>
  </si>
  <si>
    <t xml:space="preserve"> 101.3.2.2 A -  Curatirea rosturilor degradate si umplerea lor cu mastic  bituminos</t>
  </si>
  <si>
    <t>101.3.2.3 - Curatirea banchetelor</t>
  </si>
  <si>
    <t>101.3.2.6 - Completari izolate ale terasamentelor rampei</t>
  </si>
  <si>
    <t>101.3.2.7 - Reparatii la parapete pietonale metalice</t>
  </si>
  <si>
    <t>101.3.2.7 A - Reparatii la parapete pietonale din beton</t>
  </si>
  <si>
    <t>101.3.2.8 - Reparatii borduri</t>
  </si>
  <si>
    <t>101.3.2.9 - Reparatii Trotuare</t>
  </si>
  <si>
    <t xml:space="preserve">101.3.2.10 - Inlocuire borduri </t>
  </si>
  <si>
    <t>101.3.2.11 - Reparatii guri de scurgere</t>
  </si>
  <si>
    <t>101.3.2.11 - A - Reparatii guri de scurgere - completare gratare guri de scurgere</t>
  </si>
  <si>
    <t>101.3.2.12 - Reparatii hidroizolatii</t>
  </si>
  <si>
    <t xml:space="preserve">101.3.2.14 - Reparare Casiuri </t>
  </si>
  <si>
    <t>101.3.2.15 - Reparatii sferturi de con din dale</t>
  </si>
  <si>
    <t xml:space="preserve"> 101.3.2.15 A - Reparatii sferturi de con din piatra bruta</t>
  </si>
  <si>
    <t>101.3.2.16 - Reparatii scari de acces</t>
  </si>
  <si>
    <t>101.3.2.17 - Reparatii parapete pietonale aferente scarilor de acces</t>
  </si>
  <si>
    <t>101.3.3.1 - Intretinerea vopselei prin completari pe suprafete izolate</t>
  </si>
  <si>
    <t>101.3.3 INTRETINEREA SPECIFICA PODURILOR METALICE</t>
  </si>
  <si>
    <t>101.3.3.4 - Revopsiri ale parapetelor</t>
  </si>
  <si>
    <t>101.3.4.1 - Inlaturarea din albii a depunerilor , drajonilor si plantatiilor</t>
  </si>
  <si>
    <t>101.3.4. - INTRETINEREA ALBIILOR DIN ZONA PODURILOR</t>
  </si>
  <si>
    <t>101.3.4.2 - Curatarea de raglii a infrastructurii si a albiilor - intretinerea curenta a albiei majore/minore - in zona podului</t>
  </si>
  <si>
    <t>101.3.4.3 - Reparatii izolate la pragurile de fund si la apararile de maluri</t>
  </si>
  <si>
    <t>101.3.5.1 - Reparatii izolate la coronamente , aripi , camere de linistire , peree</t>
  </si>
  <si>
    <t>101.3.5. - INTRETINEREA PODETELOR</t>
  </si>
  <si>
    <t>101.3.5.2 - Desfundari si decolmatari</t>
  </si>
  <si>
    <t>D.R.D.P. Constanta - Lot 2 - S.D.N. Constanta</t>
  </si>
  <si>
    <t>Anexa 1</t>
  </si>
  <si>
    <t>Buget Detaliat pentru Acord Cadru "Lucrări de întreținere curentă a podurilor, pasajelor, podețelor, tunelurilor, zidurilor de sprijin si prevenirea efectelor inundațiilor a drumurilor naționale şi autostrăzilor din administrarea C.N.A.I.R. – D.R.D.P. CONSTANTA – Lot 2 - S.D.N. CONSTANTA</t>
  </si>
  <si>
    <t>Directia Regionala de Drumuri si Poduri CONSTANTA - SDN Constanta</t>
  </si>
  <si>
    <t>SDN CONSTANTA</t>
  </si>
  <si>
    <t>Nr. crt.</t>
  </si>
  <si>
    <t>Simb. ind.</t>
  </si>
  <si>
    <t>Denumire prestatie</t>
  </si>
  <si>
    <t>U.M.</t>
  </si>
  <si>
    <t>P.U. final (2023)
lei fara TVA</t>
  </si>
  <si>
    <t>Total Acord Cadru</t>
  </si>
  <si>
    <t>Cantitati</t>
  </si>
  <si>
    <t>Valoare (lei fara TVA)</t>
  </si>
  <si>
    <t>minim</t>
  </si>
  <si>
    <t>maxim</t>
  </si>
  <si>
    <t>101.2.2.3</t>
  </si>
  <si>
    <t>Prevenirea efectelor inundatiilor:</t>
  </si>
  <si>
    <t>101.2.2.3.1</t>
  </si>
  <si>
    <t>Intretinerea lucrarilor de aparari de maluri si regularizari ale cursurilor de ape</t>
  </si>
  <si>
    <t>101.2.2.3.2</t>
  </si>
  <si>
    <t>Refaceri santuri si rigole din beton de ciment C 30/37 turnat pe loc</t>
  </si>
  <si>
    <t>101.2.2.3.3</t>
  </si>
  <si>
    <t>Refaceri santuri si rigole din dale prefabricate din beton de ciment C 30/37</t>
  </si>
  <si>
    <t>101.2.2.3.6</t>
  </si>
  <si>
    <t>Aparari de maluri de volum mic, corectii locale ale albiilor, santuri de garda, amenajari ale torentilor si canalelor de evacuare pana la 200m lungime (gabioane)</t>
  </si>
  <si>
    <t>Intretinerea curenta a podurilor, pasajelor, podetelor si a tunelurilor:</t>
  </si>
  <si>
    <t>101.3.2</t>
  </si>
  <si>
    <t>Intretinere poduri de zidarie, beton, beton armat, beton precomprimat, pasaje:</t>
  </si>
  <si>
    <t>101.3.2.1</t>
  </si>
  <si>
    <t>Repararea pe suprafete izolate a  tencuielilor la suprastructura sau infrastructura (cu mortare speciale)</t>
  </si>
  <si>
    <t>101.3.2.2</t>
  </si>
  <si>
    <t>Curăţarea rosturilor degradate şi umplerea lor cu mortar</t>
  </si>
  <si>
    <t>101.3.2.2.A</t>
  </si>
  <si>
    <t>Curăţarea rosturilor degradate şi umplerea lor cu mastic bituminimos</t>
  </si>
  <si>
    <t>101.3.2.3</t>
  </si>
  <si>
    <t xml:space="preserve">Curăţarea banchetelor </t>
  </si>
  <si>
    <t>101.3.2.6</t>
  </si>
  <si>
    <t>Completări izolate de terasamente la rampe</t>
  </si>
  <si>
    <t>101.3.2.7</t>
  </si>
  <si>
    <t>Reparaţii la parapete pietonal metalic</t>
  </si>
  <si>
    <t>101.3.2.7.A</t>
  </si>
  <si>
    <t>Reparaţii la parapete pietonal din beton</t>
  </si>
  <si>
    <t>101.3.2.8</t>
  </si>
  <si>
    <t>Reparaţii borduri (apara roata)</t>
  </si>
  <si>
    <t>101.3.2.9</t>
  </si>
  <si>
    <t>Reparatii trotuare</t>
  </si>
  <si>
    <t>101.3.2.10</t>
  </si>
  <si>
    <t>Înlocuire borduri</t>
  </si>
  <si>
    <t>101.3.2.11</t>
  </si>
  <si>
    <t xml:space="preserve">Reparatii guri de scurgere </t>
  </si>
  <si>
    <t>101.3.2.11A</t>
  </si>
  <si>
    <t>Reparatii guri de scurgere - completare gratare guri de scurgere</t>
  </si>
  <si>
    <t>101.3.2.12</t>
  </si>
  <si>
    <t>Reparatii hidroizolatii</t>
  </si>
  <si>
    <t>101.3.2.14</t>
  </si>
  <si>
    <t>Reparare casiuri</t>
  </si>
  <si>
    <t>101.3.2.15</t>
  </si>
  <si>
    <t>Reparatii sferturi de con din dale</t>
  </si>
  <si>
    <t>101.3.2.15A</t>
  </si>
  <si>
    <t>Reparatii sferturi de con din piatra bruta</t>
  </si>
  <si>
    <t>101.3.2.16</t>
  </si>
  <si>
    <t>Reparatii scari de acces</t>
  </si>
  <si>
    <t>101.3.2.17</t>
  </si>
  <si>
    <t>Reparatii parapete pietonal aferent scărilor de acces</t>
  </si>
  <si>
    <t>101.3.3</t>
  </si>
  <si>
    <t>Întreţinerea specifică podurilor metalice:</t>
  </si>
  <si>
    <t>101.3.3.1</t>
  </si>
  <si>
    <t>Intretinerea vopselei prin completari pe suprafete izolate</t>
  </si>
  <si>
    <t>101.3.3.4</t>
  </si>
  <si>
    <t>Revopsiri ale parapetelor</t>
  </si>
  <si>
    <t>101.3.4</t>
  </si>
  <si>
    <t>Intretinerea albiilor din zona podurilor:</t>
  </si>
  <si>
    <t>101.3.4.1</t>
  </si>
  <si>
    <t>Inlaturarea din albii a depunerilor, drajonilor si plantatiilor care impiedica scurgerea apelor</t>
  </si>
  <si>
    <t>101.3.4.2</t>
  </si>
  <si>
    <t>Curăţarea de ragalii a infrastructurii si a albiilor/intretinerea/curatarea albiei majore si minimore a cursului de apa, in zona podului</t>
  </si>
  <si>
    <t>101.3.4.3</t>
  </si>
  <si>
    <t>Reparatii izolate la pragurile de fund si la apararile de maluri</t>
  </si>
  <si>
    <t>101.3.5</t>
  </si>
  <si>
    <t>Intretinerea podetelor:</t>
  </si>
  <si>
    <t>101.3.5.1</t>
  </si>
  <si>
    <t>Reparatii izolate la coronamente, aripi, camere de linistire, peree</t>
  </si>
  <si>
    <t>101.3.5.2</t>
  </si>
  <si>
    <t>Desfundari si decolmatari</t>
  </si>
  <si>
    <t>100mp/ luna</t>
  </si>
  <si>
    <t>TOTAL SDN Constanta</t>
  </si>
  <si>
    <t>Anexa 2</t>
  </si>
  <si>
    <t>Cantitati totale Anul I - IV -Acord Cadru "Lucrări de întreținere curentă a podurilor, pasajelor, podețelor, tunelurilor, zidurilor de sprijin si prevenirea efectelor inundațiilor a drumurilor naționale şi autostrăzilor din administrarea C.N.A.I.R. – D.R.D.P. CONSTANTA – Lot 2 - S.D.N. CONSTANTA</t>
  </si>
  <si>
    <t>Directia Regionala de Drumuri si Poduri CONSTANTA - SDN CONSTANTA</t>
  </si>
  <si>
    <t>ANUL I</t>
  </si>
  <si>
    <t>ANUL II</t>
  </si>
  <si>
    <t>ANUL III</t>
  </si>
  <si>
    <t>ANUL IV</t>
  </si>
  <si>
    <t>minime</t>
  </si>
  <si>
    <t>maxime</t>
  </si>
  <si>
    <t>Reparatii suprafete din beton si beton armat</t>
  </si>
  <si>
    <t>TOTAL SDN CONSTANTA</t>
  </si>
  <si>
    <t>Cantitatile de lucrari a celui mai mic contract subsecvent pentru Acord Cadru "Lucrări de întreținere curentă a podurilor, pasajelor, podețelor, tunelurilor, zidurilor de sprijin si prevenirea efectelor inundațiilor a drumurilor naționale şi autostrăzilor din administrarea C.N.A.I.R. – D.R.D.P. CONSTANTA – Lot 2 - S.D.N. CONSTANTA</t>
  </si>
  <si>
    <t>Directia Regionala de Drumuri si Poduri CONSTANTA - Lot 2 - SDN Constanta</t>
  </si>
  <si>
    <t xml:space="preserve">U.M. </t>
  </si>
  <si>
    <t>Pret unitar 
Lei fara TVA</t>
  </si>
  <si>
    <t xml:space="preserve">Cantitate </t>
  </si>
  <si>
    <t>Valoare</t>
  </si>
  <si>
    <t>minima</t>
  </si>
  <si>
    <t>Cantitatile de lucrari  a celui mai mare contract subsecvent pentru Acord Cadru "Lucrări de întreținere curentă a podurilor, pasajelor, podețelor, tunelurilor, zidurilor de sprijin si prevenirea efectelor inundațiilor a drumurilor naționale şi autostrăzilor din administrarea C.N.A.I.R. – D.R.D.P. CONSTANTA – Lot 2 - S.D.N. CONSTANTA</t>
  </si>
  <si>
    <t>maxima</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</si>
</sst>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0;[Red]0.00"/>
    <numFmt numFmtId="177" formatCode="[$-409]dddd\,\ mmmm\ dd\,\ yyyy"/>
    <numFmt numFmtId="178" formatCode="[$-409]h:mm:ss\ AM/PM"/>
    <numFmt numFmtId="179" formatCode="#,##0;[Red]#,##0"/>
    <numFmt numFmtId="180" formatCode="_(* #,##0.0000_);_(* \(#,##0.0000\);_(* &quot;-&quot;??_);_(@_)"/>
    <numFmt numFmtId="181" formatCode="_(* #,##0.0_);_(* \(#,##0.0\);_(* &quot;-&quot;??_);_(@_)"/>
    <numFmt numFmtId="182" formatCode="_(* #,##0.000_);_(* \(#,##0.000\);_(* &quot;-&quot;??_);_(@_)"/>
    <numFmt numFmtId="183" formatCode="_-* #,##0.000\ _l_e_i_-;\-* #,##0.000\ _l_e_i_-;_-* &quot;-&quot;??\ _l_e_i_-;_-@_-"/>
    <numFmt numFmtId="184" formatCode="_-* #,##0.0000\ _l_e_i_-;\-* #,##0.0000\ _l_e_i_-;_-* &quot;-&quot;??\ _l_e_i_-;_-@_-"/>
    <numFmt numFmtId="185" formatCode="_(* #,##0.0000_);_(* \(#,##0.0000\);_(* &quot;-&quot;????_);_(@_)"/>
    <numFmt numFmtId="186" formatCode="dd\.mm\.yyyy"/>
    <numFmt numFmtId="187" formatCode="#,##0.0000"/>
    <numFmt numFmtId="188" formatCode="_(* #,##0_);_(* \(#,##0\);_(* &quot;-&quot;??_);_(@_)"/>
    <numFmt numFmtId="189" formatCode="#,##0.000"/>
    <numFmt numFmtId="190" formatCode="#,##0.00000"/>
    <numFmt numFmtId="191" formatCode="_(* #,##0.000_);_(* \(#,##0.000\);_(* &quot;-&quot;???_);_(@_)"/>
    <numFmt numFmtId="192" formatCode="_-* #,##0.00000\ _l_e_i_-;\-* #,##0.00000\ _l_e_i_-;_-* &quot;-&quot;??\ _l_e_i_-;_-@_-"/>
    <numFmt numFmtId="193" formatCode="0.0"/>
  </numFmts>
  <fonts count="63">
    <font>
      <sz val="11"/>
      <color theme="1"/>
      <name val="Calibri"/>
      <family val="2"/>
    </font>
    <font>
      <sz val="11"/>
      <color indexed="8"/>
      <name val="Calibri"/>
      <family val="2"/>
    </font>
    <font>
      <sz val="9"/>
      <color indexed="8"/>
      <name val="Arial"/>
      <family val="2"/>
    </font>
    <font>
      <sz val="9"/>
      <name val="Arial"/>
      <family val="2"/>
    </font>
    <font>
      <b/>
      <sz val="9"/>
      <color indexed="8"/>
      <name val="Arial"/>
      <family val="2"/>
    </font>
    <font>
      <b/>
      <sz val="12"/>
      <color indexed="8"/>
      <name val="Arial"/>
      <family val="2"/>
    </font>
    <font>
      <b/>
      <sz val="10"/>
      <color indexed="8"/>
      <name val="Arial"/>
      <family val="2"/>
    </font>
    <font>
      <sz val="10"/>
      <color indexed="8"/>
      <name val="Arial"/>
      <family val="2"/>
    </font>
    <font>
      <b/>
      <sz val="11"/>
      <name val="Times New Roman"/>
      <family val="1"/>
    </font>
    <font>
      <sz val="11"/>
      <name val="Times New Roman"/>
      <family val="1"/>
    </font>
    <font>
      <b/>
      <sz val="9"/>
      <name val="Arial"/>
      <family val="2"/>
    </font>
    <font>
      <b/>
      <sz val="12"/>
      <name val="Arial"/>
      <family val="2"/>
    </font>
    <font>
      <b/>
      <sz val="10"/>
      <name val="Arial"/>
      <family val="2"/>
    </font>
    <font>
      <sz val="10"/>
      <name val="Arial"/>
      <family val="2"/>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name val="Calibri"/>
      <family val="2"/>
    </font>
    <font>
      <sz val="11"/>
      <color indexed="8"/>
      <name val="Times New Roman"/>
      <family val="1"/>
    </font>
    <font>
      <b/>
      <sz val="14"/>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9"/>
      <color theme="1"/>
      <name val="Arial"/>
      <family val="2"/>
    </font>
    <font>
      <sz val="11"/>
      <color theme="1"/>
      <name val="Times New Roman"/>
      <family val="1"/>
    </font>
    <font>
      <b/>
      <sz val="14"/>
      <color theme="1"/>
      <name val="Times New Roman"/>
      <family val="1"/>
    </font>
    <font>
      <b/>
      <sz val="11"/>
      <color rgb="FF000000"/>
      <name val="Times New Roman"/>
      <family val="1"/>
    </font>
    <font>
      <b/>
      <sz val="12"/>
      <color theme="1"/>
      <name val="Times New Roman"/>
      <family val="1"/>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bottom style="thin"/>
    </border>
    <border>
      <left style="thin"/>
      <right>
        <color indexed="63"/>
      </right>
      <top>
        <color indexed="63"/>
      </top>
      <bottom style="thin"/>
    </border>
    <border>
      <left style="medium"/>
      <right/>
      <top/>
      <bottom/>
    </border>
    <border>
      <left style="thin"/>
      <right/>
      <top style="thin"/>
      <bottom style="thin"/>
    </border>
    <border>
      <left style="medium"/>
      <right style="thin"/>
      <top style="thin"/>
      <bottom/>
    </border>
    <border>
      <left style="thin"/>
      <right style="thin"/>
      <top style="thin"/>
      <bottom/>
    </border>
    <border>
      <left style="thin"/>
      <right>
        <color indexed="63"/>
      </right>
      <top style="thin"/>
      <bottom>
        <color indexed="63"/>
      </bottom>
    </border>
    <border>
      <left style="thin"/>
      <right style="medium"/>
      <top style="thin"/>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thin"/>
      <right style="thin"/>
      <top style="medium"/>
      <bottom/>
    </border>
    <border>
      <left style="thin"/>
      <right/>
      <top style="medium"/>
      <bottom/>
    </border>
    <border>
      <left style="thin"/>
      <right>
        <color indexed="63"/>
      </right>
      <top>
        <color indexed="63"/>
      </top>
      <bottom>
        <color indexed="63"/>
      </bottom>
    </border>
    <border>
      <left>
        <color indexed="63"/>
      </left>
      <right>
        <color indexed="63"/>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right/>
      <top/>
      <bottom style="medium"/>
    </border>
    <border>
      <left style="thin"/>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1">
    <xf numFmtId="0" fontId="0" fillId="0" borderId="0" xfId="0" applyFont="1" applyAlignment="1">
      <alignment/>
    </xf>
    <xf numFmtId="171" fontId="56" fillId="0" borderId="0" xfId="42" applyFont="1" applyBorder="1" applyAlignment="1">
      <alignment/>
    </xf>
    <xf numFmtId="0" fontId="0" fillId="0" borderId="0" xfId="0" applyAlignment="1">
      <alignment vertical="top"/>
    </xf>
    <xf numFmtId="0" fontId="0" fillId="0" borderId="0" xfId="0" applyAlignment="1">
      <alignment vertical="top"/>
    </xf>
    <xf numFmtId="0" fontId="5" fillId="0" borderId="0" xfId="0" applyFont="1" applyAlignment="1">
      <alignment horizontal="center" vertical="top" wrapText="1"/>
    </xf>
    <xf numFmtId="0" fontId="6" fillId="0" borderId="10" xfId="0" applyFont="1" applyBorder="1" applyAlignment="1">
      <alignment horizontal="center" vertical="top" wrapText="1" readingOrder="1"/>
    </xf>
    <xf numFmtId="0" fontId="0" fillId="0" borderId="10" xfId="0" applyBorder="1" applyAlignment="1">
      <alignment vertical="top"/>
    </xf>
    <xf numFmtId="0" fontId="2" fillId="0" borderId="10" xfId="0" applyFont="1" applyBorder="1" applyAlignment="1">
      <alignment horizontal="left" vertical="top" wrapText="1" readingOrder="1"/>
    </xf>
    <xf numFmtId="0" fontId="2" fillId="0" borderId="10" xfId="0" applyFont="1" applyBorder="1" applyAlignment="1">
      <alignment horizontal="left" vertical="top" wrapText="1"/>
    </xf>
    <xf numFmtId="0" fontId="6" fillId="0" borderId="0" xfId="0" applyFont="1" applyAlignment="1">
      <alignment vertical="top" wrapText="1" readingOrder="1"/>
    </xf>
    <xf numFmtId="0" fontId="5" fillId="0" borderId="0" xfId="0" applyFont="1" applyAlignment="1">
      <alignment horizontal="center" vertical="top" wrapText="1"/>
    </xf>
    <xf numFmtId="0" fontId="6" fillId="0" borderId="10" xfId="0" applyFont="1" applyBorder="1" applyAlignment="1">
      <alignment horizontal="center" vertical="top" wrapText="1" readingOrder="1"/>
    </xf>
    <xf numFmtId="0" fontId="2" fillId="0" borderId="10" xfId="0" applyFont="1" applyBorder="1" applyAlignment="1">
      <alignment horizontal="left" vertical="top" wrapText="1" readingOrder="1"/>
    </xf>
    <xf numFmtId="0" fontId="2" fillId="0" borderId="10" xfId="0" applyFont="1" applyBorder="1" applyAlignment="1">
      <alignment horizontal="left" vertical="top" wrapText="1"/>
    </xf>
    <xf numFmtId="0" fontId="6" fillId="0" borderId="0" xfId="0" applyFont="1" applyAlignment="1">
      <alignment vertical="top" wrapText="1" readingOrder="1"/>
    </xf>
    <xf numFmtId="0" fontId="0" fillId="0" borderId="0" xfId="0" applyAlignment="1">
      <alignment vertical="top"/>
    </xf>
    <xf numFmtId="0" fontId="0" fillId="0" borderId="0" xfId="0" applyAlignment="1">
      <alignment vertical="top"/>
    </xf>
    <xf numFmtId="0" fontId="4" fillId="0" borderId="0" xfId="0" applyFont="1" applyAlignment="1">
      <alignment horizontal="left" vertical="top" wrapText="1"/>
    </xf>
    <xf numFmtId="0" fontId="4" fillId="0" borderId="11" xfId="0" applyFont="1" applyBorder="1" applyAlignment="1">
      <alignment horizontal="center" vertical="top" wrapText="1"/>
    </xf>
    <xf numFmtId="0" fontId="4" fillId="0" borderId="0" xfId="0" applyFont="1" applyAlignment="1">
      <alignment horizontal="left" vertical="top" wrapText="1"/>
    </xf>
    <xf numFmtId="0" fontId="4" fillId="0" borderId="12" xfId="0" applyFont="1" applyBorder="1" applyAlignment="1">
      <alignment vertical="top" wrapText="1"/>
    </xf>
    <xf numFmtId="0" fontId="34" fillId="0" borderId="0" xfId="0" applyFont="1" applyFill="1" applyAlignment="1">
      <alignment vertical="top"/>
    </xf>
    <xf numFmtId="0" fontId="11" fillId="0" borderId="0" xfId="0" applyFont="1" applyFill="1" applyAlignment="1">
      <alignment horizontal="center" vertical="top" wrapText="1"/>
    </xf>
    <xf numFmtId="0" fontId="12" fillId="0" borderId="10" xfId="0" applyFont="1" applyFill="1" applyBorder="1" applyAlignment="1">
      <alignment horizontal="center" vertical="top" wrapText="1" readingOrder="1"/>
    </xf>
    <xf numFmtId="171" fontId="3" fillId="0" borderId="10" xfId="42" applyFont="1" applyFill="1" applyBorder="1" applyAlignment="1">
      <alignment horizontal="left" vertical="top" wrapText="1" readingOrder="1"/>
    </xf>
    <xf numFmtId="171" fontId="34" fillId="0" borderId="10" xfId="42" applyFont="1" applyFill="1" applyBorder="1" applyAlignment="1">
      <alignment vertical="top"/>
    </xf>
    <xf numFmtId="171" fontId="3" fillId="0" borderId="10" xfId="42" applyFont="1" applyFill="1" applyBorder="1" applyAlignment="1">
      <alignment horizontal="left" vertical="top" wrapText="1"/>
    </xf>
    <xf numFmtId="171" fontId="0" fillId="0" borderId="10" xfId="42" applyFont="1" applyBorder="1" applyAlignment="1">
      <alignment vertical="top"/>
    </xf>
    <xf numFmtId="171" fontId="0" fillId="0" borderId="0" xfId="42" applyFont="1" applyAlignment="1">
      <alignment vertical="top"/>
    </xf>
    <xf numFmtId="0" fontId="4" fillId="0" borderId="13" xfId="0" applyFont="1" applyBorder="1" applyAlignment="1">
      <alignment horizontal="center" vertical="top" wrapText="1"/>
    </xf>
    <xf numFmtId="0" fontId="4" fillId="0" borderId="0" xfId="0" applyFont="1" applyAlignment="1">
      <alignment horizontal="center" vertical="top" wrapText="1"/>
    </xf>
    <xf numFmtId="0" fontId="10" fillId="0" borderId="0" xfId="0" applyFont="1" applyAlignment="1">
      <alignment horizontal="left" vertical="top" wrapText="1"/>
    </xf>
    <xf numFmtId="0" fontId="34" fillId="0" borderId="0" xfId="0" applyFont="1" applyAlignment="1">
      <alignment vertical="top"/>
    </xf>
    <xf numFmtId="0" fontId="12" fillId="0" borderId="10" xfId="0" applyFont="1" applyBorder="1" applyAlignment="1">
      <alignment horizontal="center" vertical="top" wrapText="1" readingOrder="1"/>
    </xf>
    <xf numFmtId="0" fontId="12" fillId="0" borderId="0" xfId="0" applyFont="1" applyAlignment="1">
      <alignment vertical="top" wrapText="1" readingOrder="1"/>
    </xf>
    <xf numFmtId="0" fontId="3" fillId="0" borderId="10" xfId="0" applyFont="1" applyBorder="1" applyAlignment="1">
      <alignment horizontal="left" vertical="top" wrapText="1" readingOrder="1"/>
    </xf>
    <xf numFmtId="0" fontId="34" fillId="0" borderId="10" xfId="0" applyFont="1" applyBorder="1" applyAlignment="1">
      <alignment vertical="top"/>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0" fontId="54" fillId="0" borderId="0" xfId="0" applyFont="1" applyAlignment="1">
      <alignment vertical="top"/>
    </xf>
    <xf numFmtId="0" fontId="6" fillId="0" borderId="0" xfId="0" applyFont="1" applyAlignment="1">
      <alignment vertical="top"/>
    </xf>
    <xf numFmtId="0" fontId="57" fillId="0" borderId="0" xfId="0" applyFont="1" applyAlignment="1">
      <alignment vertical="top"/>
    </xf>
    <xf numFmtId="188" fontId="56" fillId="0" borderId="0" xfId="42" applyNumberFormat="1" applyFont="1" applyAlignment="1">
      <alignment/>
    </xf>
    <xf numFmtId="171" fontId="58" fillId="0" borderId="0" xfId="42" applyFont="1" applyAlignment="1">
      <alignment/>
    </xf>
    <xf numFmtId="171" fontId="58" fillId="0" borderId="0" xfId="42" applyFont="1" applyAlignment="1">
      <alignment vertical="center"/>
    </xf>
    <xf numFmtId="171" fontId="59" fillId="0" borderId="0" xfId="42" applyFont="1" applyBorder="1" applyAlignment="1">
      <alignment horizontal="center" vertical="center"/>
    </xf>
    <xf numFmtId="171" fontId="56" fillId="0" borderId="0" xfId="42" applyFont="1" applyBorder="1" applyAlignment="1">
      <alignment vertical="center"/>
    </xf>
    <xf numFmtId="188" fontId="56" fillId="0" borderId="0" xfId="42" applyNumberFormat="1" applyFont="1" applyAlignment="1">
      <alignment horizontal="center"/>
    </xf>
    <xf numFmtId="171" fontId="56" fillId="0" borderId="14" xfId="42" applyFont="1" applyBorder="1" applyAlignment="1">
      <alignment horizontal="center" vertical="center"/>
    </xf>
    <xf numFmtId="171" fontId="56" fillId="0" borderId="10" xfId="42" applyFont="1" applyBorder="1" applyAlignment="1">
      <alignment horizontal="center" vertical="center"/>
    </xf>
    <xf numFmtId="171" fontId="56" fillId="0" borderId="15" xfId="42" applyFont="1" applyBorder="1" applyAlignment="1">
      <alignment horizontal="center" vertical="center"/>
    </xf>
    <xf numFmtId="188" fontId="8" fillId="33" borderId="16" xfId="42" applyNumberFormat="1" applyFont="1" applyFill="1" applyBorder="1" applyAlignment="1">
      <alignment vertical="center" wrapText="1"/>
    </xf>
    <xf numFmtId="171" fontId="8" fillId="33" borderId="12" xfId="42" applyFont="1" applyFill="1" applyBorder="1" applyAlignment="1">
      <alignment horizontal="center" vertical="center" wrapText="1"/>
    </xf>
    <xf numFmtId="171" fontId="8" fillId="33" borderId="12" xfId="42" applyFont="1" applyFill="1" applyBorder="1" applyAlignment="1">
      <alignment vertical="center" wrapText="1"/>
    </xf>
    <xf numFmtId="171" fontId="56" fillId="33" borderId="17" xfId="42" applyFont="1" applyFill="1" applyBorder="1" applyAlignment="1">
      <alignment/>
    </xf>
    <xf numFmtId="171" fontId="58" fillId="33" borderId="18" xfId="42" applyFont="1" applyFill="1" applyBorder="1" applyAlignment="1">
      <alignment/>
    </xf>
    <xf numFmtId="171" fontId="58" fillId="33" borderId="10" xfId="42" applyFont="1" applyFill="1" applyBorder="1" applyAlignment="1">
      <alignment/>
    </xf>
    <xf numFmtId="171" fontId="8" fillId="33" borderId="10" xfId="42" applyFont="1" applyFill="1" applyBorder="1" applyAlignment="1">
      <alignment horizontal="center" vertical="center"/>
    </xf>
    <xf numFmtId="171" fontId="8" fillId="33" borderId="15" xfId="42" applyFont="1" applyFill="1" applyBorder="1" applyAlignment="1">
      <alignment horizontal="center" vertical="center"/>
    </xf>
    <xf numFmtId="188" fontId="8" fillId="0" borderId="14" xfId="42" applyNumberFormat="1" applyFont="1" applyBorder="1" applyAlignment="1">
      <alignment vertical="center" wrapText="1"/>
    </xf>
    <xf numFmtId="171" fontId="8" fillId="0" borderId="10" xfId="42" applyFont="1" applyBorder="1" applyAlignment="1">
      <alignment horizontal="center" vertical="center" wrapText="1"/>
    </xf>
    <xf numFmtId="171" fontId="8" fillId="0" borderId="10" xfId="42" applyFont="1" applyBorder="1" applyAlignment="1">
      <alignment vertical="center" wrapText="1"/>
    </xf>
    <xf numFmtId="171" fontId="56" fillId="0" borderId="19" xfId="42" applyFont="1" applyBorder="1" applyAlignment="1">
      <alignment horizontal="center" vertical="center"/>
    </xf>
    <xf numFmtId="171" fontId="58" fillId="0" borderId="14" xfId="42" applyFont="1" applyFill="1" applyBorder="1" applyAlignment="1">
      <alignment/>
    </xf>
    <xf numFmtId="171" fontId="58" fillId="0" borderId="10" xfId="42" applyFont="1" applyFill="1" applyBorder="1" applyAlignment="1">
      <alignment/>
    </xf>
    <xf numFmtId="171" fontId="58" fillId="0" borderId="10" xfId="42" applyFont="1" applyBorder="1" applyAlignment="1">
      <alignment/>
    </xf>
    <xf numFmtId="171" fontId="58" fillId="0" borderId="15" xfId="42" applyFont="1" applyBorder="1" applyAlignment="1">
      <alignment/>
    </xf>
    <xf numFmtId="171" fontId="58" fillId="0" borderId="14" xfId="42" applyFont="1" applyFill="1" applyBorder="1" applyAlignment="1">
      <alignment vertical="center"/>
    </xf>
    <xf numFmtId="171" fontId="58" fillId="0" borderId="10" xfId="42" applyFont="1" applyFill="1" applyBorder="1" applyAlignment="1">
      <alignment vertical="center"/>
    </xf>
    <xf numFmtId="171" fontId="58" fillId="0" borderId="10" xfId="42" applyFont="1" applyBorder="1" applyAlignment="1">
      <alignment vertical="center"/>
    </xf>
    <xf numFmtId="171" fontId="58" fillId="0" borderId="15" xfId="42" applyFont="1" applyBorder="1" applyAlignment="1">
      <alignment vertical="center"/>
    </xf>
    <xf numFmtId="188" fontId="8" fillId="33" borderId="14" xfId="42" applyNumberFormat="1" applyFont="1" applyFill="1" applyBorder="1" applyAlignment="1">
      <alignment wrapText="1"/>
    </xf>
    <xf numFmtId="171" fontId="8" fillId="33" borderId="10" xfId="42" applyFont="1" applyFill="1" applyBorder="1" applyAlignment="1">
      <alignment horizontal="center" wrapText="1"/>
    </xf>
    <xf numFmtId="171" fontId="8" fillId="33" borderId="10" xfId="42" applyFont="1" applyFill="1" applyBorder="1" applyAlignment="1">
      <alignment vertical="center" wrapText="1"/>
    </xf>
    <xf numFmtId="171" fontId="8" fillId="33" borderId="10" xfId="42" applyFont="1" applyFill="1" applyBorder="1" applyAlignment="1">
      <alignment horizontal="left" wrapText="1"/>
    </xf>
    <xf numFmtId="171" fontId="56" fillId="33" borderId="19" xfId="42" applyFont="1" applyFill="1" applyBorder="1" applyAlignment="1">
      <alignment horizontal="left"/>
    </xf>
    <xf numFmtId="171" fontId="58" fillId="33" borderId="14" xfId="42" applyFont="1" applyFill="1" applyBorder="1" applyAlignment="1">
      <alignment horizontal="left"/>
    </xf>
    <xf numFmtId="171" fontId="58" fillId="33" borderId="10" xfId="42" applyFont="1" applyFill="1" applyBorder="1" applyAlignment="1">
      <alignment horizontal="left"/>
    </xf>
    <xf numFmtId="171" fontId="58" fillId="33" borderId="15" xfId="42" applyFont="1" applyFill="1" applyBorder="1" applyAlignment="1">
      <alignment horizontal="left"/>
    </xf>
    <xf numFmtId="171" fontId="58" fillId="0" borderId="0" xfId="42" applyFont="1" applyAlignment="1">
      <alignment horizontal="left"/>
    </xf>
    <xf numFmtId="171" fontId="56" fillId="33" borderId="10" xfId="42" applyFont="1" applyFill="1" applyBorder="1" applyAlignment="1">
      <alignment horizontal="left"/>
    </xf>
    <xf numFmtId="171" fontId="56" fillId="33" borderId="15" xfId="42" applyFont="1" applyFill="1" applyBorder="1" applyAlignment="1">
      <alignment horizontal="left"/>
    </xf>
    <xf numFmtId="171" fontId="58" fillId="0" borderId="14" xfId="42" applyFont="1" applyBorder="1" applyAlignment="1">
      <alignment/>
    </xf>
    <xf numFmtId="171" fontId="8" fillId="0" borderId="10" xfId="42" applyFont="1" applyFill="1" applyBorder="1" applyAlignment="1">
      <alignment horizontal="center" vertical="center" wrapText="1"/>
    </xf>
    <xf numFmtId="171" fontId="8" fillId="0" borderId="10" xfId="42" applyFont="1" applyFill="1" applyBorder="1" applyAlignment="1">
      <alignment vertical="center" wrapText="1"/>
    </xf>
    <xf numFmtId="171" fontId="56" fillId="0" borderId="19" xfId="42" applyFont="1" applyFill="1" applyBorder="1" applyAlignment="1">
      <alignment horizontal="center" vertical="center"/>
    </xf>
    <xf numFmtId="171" fontId="58" fillId="0" borderId="15" xfId="42" applyFont="1" applyFill="1" applyBorder="1" applyAlignment="1">
      <alignment/>
    </xf>
    <xf numFmtId="171" fontId="58" fillId="0" borderId="0" xfId="42" applyFont="1" applyFill="1" applyAlignment="1">
      <alignment/>
    </xf>
    <xf numFmtId="188" fontId="8" fillId="33" borderId="14" xfId="42" applyNumberFormat="1" applyFont="1" applyFill="1" applyBorder="1" applyAlignment="1">
      <alignment vertical="center" wrapText="1"/>
    </xf>
    <xf numFmtId="171" fontId="8" fillId="33" borderId="10" xfId="42" applyFont="1" applyFill="1" applyBorder="1" applyAlignment="1">
      <alignment horizontal="left" vertical="center" wrapText="1"/>
    </xf>
    <xf numFmtId="171" fontId="56" fillId="33" borderId="19" xfId="42" applyFont="1" applyFill="1" applyBorder="1" applyAlignment="1">
      <alignment horizontal="left" vertical="center"/>
    </xf>
    <xf numFmtId="171" fontId="58" fillId="33" borderId="14" xfId="42" applyFont="1" applyFill="1" applyBorder="1" applyAlignment="1">
      <alignment horizontal="left" vertical="center"/>
    </xf>
    <xf numFmtId="171" fontId="58" fillId="33" borderId="10" xfId="42" applyFont="1" applyFill="1" applyBorder="1" applyAlignment="1">
      <alignment horizontal="left" vertical="center"/>
    </xf>
    <xf numFmtId="171" fontId="56" fillId="33" borderId="10" xfId="42" applyFont="1" applyFill="1" applyBorder="1" applyAlignment="1">
      <alignment horizontal="left" vertical="center"/>
    </xf>
    <xf numFmtId="171" fontId="56" fillId="33" borderId="15" xfId="42" applyFont="1" applyFill="1" applyBorder="1" applyAlignment="1">
      <alignment horizontal="left" vertical="center"/>
    </xf>
    <xf numFmtId="171" fontId="58" fillId="0" borderId="0" xfId="42" applyFont="1" applyAlignment="1">
      <alignment horizontal="left" vertical="center"/>
    </xf>
    <xf numFmtId="171" fontId="56" fillId="33" borderId="19" xfId="42" applyFont="1" applyFill="1" applyBorder="1" applyAlignment="1">
      <alignment vertical="center"/>
    </xf>
    <xf numFmtId="171" fontId="58" fillId="33" borderId="14" xfId="42" applyFont="1" applyFill="1" applyBorder="1" applyAlignment="1">
      <alignment vertical="center"/>
    </xf>
    <xf numFmtId="171" fontId="58" fillId="33" borderId="10" xfId="42" applyFont="1" applyFill="1" applyBorder="1" applyAlignment="1">
      <alignment vertical="center"/>
    </xf>
    <xf numFmtId="171" fontId="56" fillId="33" borderId="10" xfId="42" applyFont="1" applyFill="1" applyBorder="1" applyAlignment="1">
      <alignment vertical="center"/>
    </xf>
    <xf numFmtId="171" fontId="56" fillId="33" borderId="15" xfId="42" applyFont="1" applyFill="1" applyBorder="1" applyAlignment="1">
      <alignment vertical="center"/>
    </xf>
    <xf numFmtId="188" fontId="8" fillId="0" borderId="20" xfId="42" applyNumberFormat="1" applyFont="1" applyBorder="1" applyAlignment="1">
      <alignment vertical="center" wrapText="1"/>
    </xf>
    <xf numFmtId="171" fontId="8" fillId="0" borderId="21" xfId="42" applyFont="1" applyBorder="1" applyAlignment="1">
      <alignment horizontal="center" vertical="center" wrapText="1"/>
    </xf>
    <xf numFmtId="171" fontId="8" fillId="0" borderId="21" xfId="42" applyFont="1" applyBorder="1" applyAlignment="1">
      <alignment vertical="center" wrapText="1"/>
    </xf>
    <xf numFmtId="171" fontId="14" fillId="0" borderId="21" xfId="42" applyFont="1" applyBorder="1" applyAlignment="1">
      <alignment horizontal="center" vertical="center" wrapText="1"/>
    </xf>
    <xf numFmtId="171" fontId="56" fillId="0" borderId="22" xfId="42" applyFont="1" applyBorder="1" applyAlignment="1">
      <alignment horizontal="center" vertical="center"/>
    </xf>
    <xf numFmtId="171" fontId="58" fillId="0" borderId="20" xfId="42" applyFont="1" applyBorder="1" applyAlignment="1">
      <alignment vertical="center"/>
    </xf>
    <xf numFmtId="171" fontId="58" fillId="0" borderId="21" xfId="42" applyFont="1" applyBorder="1" applyAlignment="1">
      <alignment vertical="center"/>
    </xf>
    <xf numFmtId="171" fontId="58" fillId="0" borderId="23" xfId="42" applyFont="1" applyBorder="1" applyAlignment="1">
      <alignment vertical="center"/>
    </xf>
    <xf numFmtId="171" fontId="60" fillId="0" borderId="0" xfId="42" applyFont="1" applyAlignment="1">
      <alignment vertical="center"/>
    </xf>
    <xf numFmtId="171" fontId="56" fillId="0" borderId="0" xfId="42" applyFont="1" applyBorder="1" applyAlignment="1">
      <alignment horizontal="center" vertical="center"/>
    </xf>
    <xf numFmtId="188" fontId="8" fillId="0" borderId="10" xfId="42" applyNumberFormat="1" applyFont="1" applyBorder="1" applyAlignment="1">
      <alignment vertical="center" wrapText="1"/>
    </xf>
    <xf numFmtId="171" fontId="58" fillId="0" borderId="0" xfId="42" applyFont="1" applyAlignment="1">
      <alignment wrapText="1"/>
    </xf>
    <xf numFmtId="188" fontId="8" fillId="33" borderId="10" xfId="42" applyNumberFormat="1" applyFont="1" applyFill="1" applyBorder="1" applyAlignment="1">
      <alignment vertical="center" wrapText="1"/>
    </xf>
    <xf numFmtId="171" fontId="8" fillId="33" borderId="10" xfId="42" applyFont="1" applyFill="1" applyBorder="1" applyAlignment="1">
      <alignment horizontal="center" vertical="center" wrapText="1"/>
    </xf>
    <xf numFmtId="171" fontId="56" fillId="33" borderId="10" xfId="42" applyFont="1" applyFill="1" applyBorder="1" applyAlignment="1">
      <alignment/>
    </xf>
    <xf numFmtId="188" fontId="8" fillId="33" borderId="10" xfId="42" applyNumberFormat="1" applyFont="1" applyFill="1" applyBorder="1" applyAlignment="1">
      <alignment wrapText="1"/>
    </xf>
    <xf numFmtId="181" fontId="8" fillId="33" borderId="10" xfId="42" applyNumberFormat="1" applyFont="1" applyFill="1" applyBorder="1" applyAlignment="1">
      <alignment horizontal="center" wrapText="1"/>
    </xf>
    <xf numFmtId="188" fontId="8" fillId="0" borderId="10" xfId="42" applyNumberFormat="1" applyFont="1" applyFill="1" applyBorder="1" applyAlignment="1">
      <alignment vertical="center" wrapText="1"/>
    </xf>
    <xf numFmtId="171" fontId="56" fillId="0" borderId="10" xfId="42" applyFont="1" applyFill="1" applyBorder="1" applyAlignment="1">
      <alignment horizontal="center" vertical="center"/>
    </xf>
    <xf numFmtId="171" fontId="9" fillId="33" borderId="10" xfId="42" applyFont="1" applyFill="1" applyBorder="1" applyAlignment="1">
      <alignment horizontal="left" vertical="center" wrapText="1"/>
    </xf>
    <xf numFmtId="171" fontId="14" fillId="0" borderId="10" xfId="42" applyFont="1" applyBorder="1" applyAlignment="1">
      <alignment horizontal="center" vertical="center" wrapText="1"/>
    </xf>
    <xf numFmtId="171" fontId="60" fillId="0" borderId="0" xfId="42" applyFont="1" applyAlignment="1">
      <alignment horizontal="center" vertical="center"/>
    </xf>
    <xf numFmtId="188" fontId="60" fillId="0" borderId="0" xfId="42" applyNumberFormat="1" applyFont="1" applyAlignment="1">
      <alignment vertical="center"/>
    </xf>
    <xf numFmtId="171" fontId="56" fillId="0" borderId="10" xfId="42" applyFont="1" applyBorder="1" applyAlignment="1">
      <alignment horizontal="center" vertical="center"/>
    </xf>
    <xf numFmtId="171" fontId="56" fillId="0" borderId="15" xfId="42" applyFont="1" applyBorder="1" applyAlignment="1">
      <alignment horizontal="center" vertical="center"/>
    </xf>
    <xf numFmtId="171" fontId="56" fillId="33" borderId="24" xfId="42" applyFont="1" applyFill="1" applyBorder="1" applyAlignment="1">
      <alignment horizontal="center" vertical="center"/>
    </xf>
    <xf numFmtId="171" fontId="56" fillId="33" borderId="25" xfId="42" applyFont="1" applyFill="1" applyBorder="1" applyAlignment="1">
      <alignment horizontal="center" vertical="center"/>
    </xf>
    <xf numFmtId="171" fontId="56" fillId="33" borderId="26" xfId="42" applyFont="1" applyFill="1" applyBorder="1" applyAlignment="1">
      <alignment horizontal="center" vertical="center"/>
    </xf>
    <xf numFmtId="171" fontId="56" fillId="33" borderId="27" xfId="42" applyFont="1" applyFill="1" applyBorder="1" applyAlignment="1">
      <alignment horizontal="center" vertical="center"/>
    </xf>
    <xf numFmtId="171" fontId="56" fillId="33" borderId="28" xfId="42" applyFont="1" applyFill="1" applyBorder="1" applyAlignment="1">
      <alignment horizontal="center" vertical="center"/>
    </xf>
    <xf numFmtId="171" fontId="56" fillId="33" borderId="29" xfId="42" applyFont="1" applyFill="1" applyBorder="1" applyAlignment="1">
      <alignment horizontal="center" vertical="center"/>
    </xf>
    <xf numFmtId="171" fontId="58" fillId="33" borderId="24" xfId="42" applyFont="1" applyFill="1" applyBorder="1" applyAlignment="1">
      <alignment horizontal="center"/>
    </xf>
    <xf numFmtId="171" fontId="58" fillId="33" borderId="26" xfId="42" applyFont="1" applyFill="1" applyBorder="1" applyAlignment="1">
      <alignment horizontal="center"/>
    </xf>
    <xf numFmtId="171" fontId="58" fillId="33" borderId="27" xfId="42" applyFont="1" applyFill="1" applyBorder="1" applyAlignment="1">
      <alignment horizontal="center"/>
    </xf>
    <xf numFmtId="171" fontId="58" fillId="33" borderId="29" xfId="42" applyFont="1" applyFill="1" applyBorder="1" applyAlignment="1">
      <alignment horizontal="center"/>
    </xf>
    <xf numFmtId="171" fontId="56" fillId="33" borderId="30" xfId="42" applyFont="1" applyFill="1" applyBorder="1" applyAlignment="1">
      <alignment horizontal="center" vertical="center"/>
    </xf>
    <xf numFmtId="171" fontId="56" fillId="33" borderId="31" xfId="42" applyFont="1" applyFill="1" applyBorder="1" applyAlignment="1">
      <alignment horizontal="center" vertical="center"/>
    </xf>
    <xf numFmtId="0" fontId="61" fillId="0" borderId="0" xfId="0" applyFont="1" applyAlignment="1">
      <alignment horizontal="center" vertical="center" wrapText="1"/>
    </xf>
    <xf numFmtId="171" fontId="56" fillId="0" borderId="32" xfId="42" applyFont="1" applyBorder="1" applyAlignment="1">
      <alignment horizontal="left" vertical="center"/>
    </xf>
    <xf numFmtId="171" fontId="56" fillId="0" borderId="33" xfId="42" applyFont="1" applyBorder="1" applyAlignment="1">
      <alignment horizontal="left" vertical="center"/>
    </xf>
    <xf numFmtId="171" fontId="56" fillId="0" borderId="34" xfId="42" applyFont="1" applyBorder="1" applyAlignment="1">
      <alignment horizontal="center" vertical="center" wrapText="1"/>
    </xf>
    <xf numFmtId="171" fontId="56" fillId="0" borderId="35" xfId="42" applyFont="1" applyBorder="1" applyAlignment="1">
      <alignment horizontal="center" vertical="center" wrapText="1"/>
    </xf>
    <xf numFmtId="171" fontId="56" fillId="0" borderId="36" xfId="42" applyFont="1" applyBorder="1" applyAlignment="1">
      <alignment horizontal="center" vertical="center" wrapText="1"/>
    </xf>
    <xf numFmtId="188" fontId="8" fillId="0" borderId="37" xfId="42" applyNumberFormat="1" applyFont="1" applyBorder="1" applyAlignment="1">
      <alignment vertical="center" wrapText="1"/>
    </xf>
    <xf numFmtId="188" fontId="8" fillId="0" borderId="38" xfId="42" applyNumberFormat="1" applyFont="1" applyBorder="1" applyAlignment="1">
      <alignment vertical="center" wrapText="1"/>
    </xf>
    <xf numFmtId="188" fontId="8" fillId="0" borderId="16" xfId="42" applyNumberFormat="1" applyFont="1" applyBorder="1" applyAlignment="1">
      <alignment vertical="center" wrapText="1"/>
    </xf>
    <xf numFmtId="171" fontId="8" fillId="0" borderId="39" xfId="42" applyFont="1" applyBorder="1" applyAlignment="1">
      <alignment horizontal="center" vertical="center" wrapText="1"/>
    </xf>
    <xf numFmtId="171" fontId="8" fillId="0" borderId="11" xfId="42" applyFont="1" applyBorder="1" applyAlignment="1">
      <alignment horizontal="center" vertical="center" wrapText="1"/>
    </xf>
    <xf numFmtId="171" fontId="8" fillId="0" borderId="12" xfId="42" applyFont="1" applyBorder="1" applyAlignment="1">
      <alignment horizontal="center" vertical="center" wrapText="1"/>
    </xf>
    <xf numFmtId="171" fontId="8" fillId="0" borderId="40" xfId="42" applyFont="1" applyBorder="1" applyAlignment="1">
      <alignment horizontal="center" vertical="center" wrapText="1"/>
    </xf>
    <xf numFmtId="171" fontId="8" fillId="0" borderId="41" xfId="42" applyFont="1" applyBorder="1" applyAlignment="1">
      <alignment horizontal="center" vertical="center" wrapText="1"/>
    </xf>
    <xf numFmtId="171" fontId="8" fillId="0" borderId="17" xfId="42" applyFont="1" applyBorder="1" applyAlignment="1">
      <alignment horizontal="center" vertical="center" wrapText="1"/>
    </xf>
    <xf numFmtId="171" fontId="56" fillId="0" borderId="24" xfId="42" applyFont="1" applyBorder="1" applyAlignment="1">
      <alignment horizontal="center" vertical="center"/>
    </xf>
    <xf numFmtId="171" fontId="56" fillId="0" borderId="25" xfId="42" applyFont="1" applyBorder="1" applyAlignment="1">
      <alignment horizontal="center" vertical="center"/>
    </xf>
    <xf numFmtId="171" fontId="56" fillId="0" borderId="30" xfId="42" applyFont="1" applyBorder="1" applyAlignment="1">
      <alignment horizontal="center" vertical="center"/>
    </xf>
    <xf numFmtId="171" fontId="56" fillId="0" borderId="14" xfId="42" applyFont="1" applyBorder="1" applyAlignment="1">
      <alignment horizontal="center" vertical="center"/>
    </xf>
    <xf numFmtId="171" fontId="56" fillId="33" borderId="10" xfId="42" applyFont="1" applyFill="1" applyBorder="1" applyAlignment="1">
      <alignment horizontal="center" vertical="center"/>
    </xf>
    <xf numFmtId="171" fontId="58" fillId="33" borderId="10" xfId="42" applyFont="1" applyFill="1" applyBorder="1" applyAlignment="1">
      <alignment horizontal="center"/>
    </xf>
    <xf numFmtId="171" fontId="56" fillId="0" borderId="10" xfId="42" applyFont="1" applyBorder="1" applyAlignment="1">
      <alignment horizontal="center" vertical="center" wrapText="1"/>
    </xf>
    <xf numFmtId="171" fontId="8" fillId="0" borderId="10" xfId="42" applyFont="1" applyBorder="1" applyAlignment="1">
      <alignment horizontal="center" vertical="center" wrapText="1"/>
    </xf>
    <xf numFmtId="171" fontId="56" fillId="0" borderId="10" xfId="42" applyFont="1" applyBorder="1" applyAlignment="1">
      <alignment horizontal="left" vertical="center"/>
    </xf>
    <xf numFmtId="188" fontId="8" fillId="0" borderId="10" xfId="42" applyNumberFormat="1" applyFont="1" applyBorder="1" applyAlignment="1">
      <alignment vertical="center" wrapText="1"/>
    </xf>
    <xf numFmtId="171" fontId="9" fillId="0" borderId="19" xfId="42" applyFont="1" applyFill="1" applyBorder="1" applyAlignment="1">
      <alignment horizontal="left" vertical="center"/>
    </xf>
    <xf numFmtId="171" fontId="9" fillId="0" borderId="42" xfId="42" applyFont="1" applyFill="1" applyBorder="1" applyAlignment="1">
      <alignment horizontal="left" vertical="center"/>
    </xf>
    <xf numFmtId="171" fontId="9" fillId="0" borderId="43" xfId="42" applyFont="1" applyFill="1" applyBorder="1" applyAlignment="1">
      <alignment horizontal="left" vertical="center"/>
    </xf>
    <xf numFmtId="171" fontId="8" fillId="0" borderId="19" xfId="42" applyFont="1" applyFill="1" applyBorder="1" applyAlignment="1">
      <alignment horizontal="left" vertical="center"/>
    </xf>
    <xf numFmtId="171" fontId="8" fillId="0" borderId="42" xfId="42" applyFont="1" applyFill="1" applyBorder="1" applyAlignment="1">
      <alignment horizontal="left" vertical="center"/>
    </xf>
    <xf numFmtId="171" fontId="8" fillId="0" borderId="43" xfId="42" applyFont="1" applyFill="1" applyBorder="1" applyAlignment="1">
      <alignment horizontal="left" vertical="center"/>
    </xf>
    <xf numFmtId="171" fontId="10" fillId="0" borderId="19" xfId="42" applyFont="1" applyFill="1" applyBorder="1" applyAlignment="1">
      <alignment horizontal="right" vertical="top" wrapText="1"/>
    </xf>
    <xf numFmtId="171" fontId="10" fillId="0" borderId="43" xfId="42" applyFont="1" applyFill="1" applyBorder="1" applyAlignment="1">
      <alignment horizontal="right" vertical="top" wrapText="1"/>
    </xf>
    <xf numFmtId="0" fontId="12" fillId="0" borderId="22" xfId="0" applyFont="1" applyFill="1" applyBorder="1" applyAlignment="1">
      <alignment horizontal="center" vertical="top" wrapText="1" readingOrder="1"/>
    </xf>
    <xf numFmtId="0" fontId="12" fillId="0" borderId="44" xfId="0" applyFont="1" applyFill="1" applyBorder="1" applyAlignment="1">
      <alignment horizontal="center" vertical="top" wrapText="1" readingOrder="1"/>
    </xf>
    <xf numFmtId="0" fontId="12" fillId="0" borderId="41" xfId="0" applyFont="1" applyFill="1" applyBorder="1" applyAlignment="1">
      <alignment horizontal="center" vertical="top" wrapText="1" readingOrder="1"/>
    </xf>
    <xf numFmtId="0" fontId="12" fillId="0" borderId="45" xfId="0" applyFont="1" applyFill="1" applyBorder="1" applyAlignment="1">
      <alignment horizontal="center" vertical="top" wrapText="1" readingOrder="1"/>
    </xf>
    <xf numFmtId="0" fontId="12" fillId="0" borderId="17" xfId="0" applyFont="1" applyFill="1" applyBorder="1" applyAlignment="1">
      <alignment horizontal="center" vertical="top" wrapText="1" readingOrder="1"/>
    </xf>
    <xf numFmtId="0" fontId="12" fillId="0" borderId="46" xfId="0" applyFont="1" applyFill="1" applyBorder="1" applyAlignment="1">
      <alignment horizontal="center" vertical="top" wrapText="1" readingOrder="1"/>
    </xf>
    <xf numFmtId="171" fontId="34" fillId="0" borderId="19" xfId="42" applyFont="1" applyFill="1" applyBorder="1" applyAlignment="1">
      <alignment horizontal="center" vertical="top"/>
    </xf>
    <xf numFmtId="171" fontId="34" fillId="0" borderId="43" xfId="42" applyFont="1" applyFill="1" applyBorder="1" applyAlignment="1">
      <alignment horizontal="center" vertical="top"/>
    </xf>
    <xf numFmtId="0" fontId="12" fillId="0" borderId="19" xfId="0" applyFont="1" applyFill="1" applyBorder="1" applyAlignment="1">
      <alignment horizontal="center" vertical="top" wrapText="1" readingOrder="1"/>
    </xf>
    <xf numFmtId="0" fontId="12" fillId="0" borderId="43" xfId="0" applyFont="1" applyFill="1" applyBorder="1" applyAlignment="1">
      <alignment horizontal="center" vertical="top" wrapText="1" readingOrder="1"/>
    </xf>
    <xf numFmtId="171" fontId="3" fillId="0" borderId="10" xfId="42" applyFont="1" applyFill="1" applyBorder="1" applyAlignment="1">
      <alignment horizontal="left" vertical="top" wrapText="1" readingOrder="1"/>
    </xf>
    <xf numFmtId="171" fontId="3" fillId="0" borderId="19" xfId="42" applyFont="1" applyFill="1" applyBorder="1" applyAlignment="1">
      <alignment horizontal="right" vertical="top" wrapText="1"/>
    </xf>
    <xf numFmtId="171" fontId="3" fillId="0" borderId="43" xfId="42" applyFont="1" applyFill="1" applyBorder="1" applyAlignment="1">
      <alignment horizontal="right" vertical="top" wrapText="1"/>
    </xf>
    <xf numFmtId="171" fontId="10" fillId="0" borderId="21" xfId="42" applyFont="1" applyFill="1" applyBorder="1" applyAlignment="1">
      <alignment horizontal="center" vertical="top" wrapText="1"/>
    </xf>
    <xf numFmtId="171" fontId="10" fillId="0" borderId="11" xfId="42" applyFont="1" applyFill="1" applyBorder="1" applyAlignment="1">
      <alignment horizontal="center" vertical="top" wrapText="1"/>
    </xf>
    <xf numFmtId="171" fontId="10" fillId="0" borderId="12" xfId="42" applyFont="1" applyFill="1" applyBorder="1" applyAlignment="1">
      <alignment horizontal="center" vertical="top" wrapText="1"/>
    </xf>
    <xf numFmtId="171" fontId="34" fillId="0" borderId="42" xfId="42" applyFont="1" applyFill="1" applyBorder="1" applyAlignment="1">
      <alignment horizontal="center" vertical="top"/>
    </xf>
    <xf numFmtId="171" fontId="3" fillId="0" borderId="10" xfId="42" applyFont="1" applyFill="1" applyBorder="1" applyAlignment="1">
      <alignment horizontal="right" vertical="top" wrapText="1"/>
    </xf>
    <xf numFmtId="171" fontId="12" fillId="0" borderId="19" xfId="42" applyFont="1" applyFill="1" applyBorder="1" applyAlignment="1">
      <alignment horizontal="right" vertical="top" wrapText="1" readingOrder="1"/>
    </xf>
    <xf numFmtId="171" fontId="12" fillId="0" borderId="43" xfId="42" applyFont="1" applyFill="1" applyBorder="1" applyAlignment="1">
      <alignment horizontal="right" vertical="top" wrapText="1" readingOrder="1"/>
    </xf>
    <xf numFmtId="171" fontId="10" fillId="0" borderId="22" xfId="42" applyFont="1" applyFill="1" applyBorder="1" applyAlignment="1">
      <alignment horizontal="right" vertical="top" wrapText="1"/>
    </xf>
    <xf numFmtId="171" fontId="10" fillId="0" borderId="44" xfId="42" applyFont="1" applyFill="1" applyBorder="1" applyAlignment="1">
      <alignment horizontal="right" vertical="top" wrapText="1"/>
    </xf>
    <xf numFmtId="171" fontId="12" fillId="0" borderId="21" xfId="42" applyFont="1" applyFill="1" applyBorder="1" applyAlignment="1">
      <alignment horizontal="left" vertical="top" wrapText="1" readingOrder="1"/>
    </xf>
    <xf numFmtId="171" fontId="10" fillId="0" borderId="21" xfId="42" applyFont="1" applyFill="1" applyBorder="1" applyAlignment="1">
      <alignment horizontal="right" vertical="top" wrapText="1"/>
    </xf>
    <xf numFmtId="171" fontId="8" fillId="0" borderId="19" xfId="42" applyFont="1" applyFill="1" applyBorder="1" applyAlignment="1">
      <alignment horizontal="left" vertical="center" wrapText="1"/>
    </xf>
    <xf numFmtId="171" fontId="8" fillId="0" borderId="42" xfId="42" applyFont="1" applyFill="1" applyBorder="1" applyAlignment="1">
      <alignment horizontal="left" vertical="center" wrapText="1"/>
    </xf>
    <xf numFmtId="171" fontId="8" fillId="0" borderId="43" xfId="42" applyFont="1" applyFill="1" applyBorder="1" applyAlignment="1">
      <alignment horizontal="left" vertical="center" wrapText="1"/>
    </xf>
    <xf numFmtId="171" fontId="12" fillId="0" borderId="10" xfId="42" applyFont="1" applyFill="1" applyBorder="1" applyAlignment="1">
      <alignment horizontal="right" vertical="top" wrapText="1" readingOrder="1"/>
    </xf>
    <xf numFmtId="171" fontId="10" fillId="0" borderId="10" xfId="42" applyFont="1" applyFill="1" applyBorder="1" applyAlignment="1">
      <alignment horizontal="left" vertical="top" wrapText="1"/>
    </xf>
    <xf numFmtId="171" fontId="10" fillId="0" borderId="10" xfId="42" applyFont="1" applyFill="1" applyBorder="1" applyAlignment="1">
      <alignment horizontal="right" vertical="top" wrapText="1"/>
    </xf>
    <xf numFmtId="171" fontId="13" fillId="0" borderId="10" xfId="42" applyFont="1" applyFill="1" applyBorder="1" applyAlignment="1">
      <alignment horizontal="left" vertical="top" wrapText="1" readingOrder="1"/>
    </xf>
    <xf numFmtId="171" fontId="3" fillId="0" borderId="10" xfId="42" applyFont="1" applyFill="1" applyBorder="1" applyAlignment="1">
      <alignment horizontal="left" vertical="top" wrapText="1"/>
    </xf>
    <xf numFmtId="171" fontId="10" fillId="0" borderId="10" xfId="42" applyFont="1" applyFill="1" applyBorder="1" applyAlignment="1">
      <alignment horizontal="left" vertical="top" wrapText="1" readingOrder="1"/>
    </xf>
    <xf numFmtId="0" fontId="12" fillId="0" borderId="10" xfId="0" applyFont="1" applyFill="1" applyBorder="1" applyAlignment="1">
      <alignment horizontal="center" vertical="top" wrapText="1" readingOrder="1"/>
    </xf>
    <xf numFmtId="0" fontId="12" fillId="0" borderId="0" xfId="0" applyFont="1" applyFill="1" applyAlignment="1">
      <alignment horizontal="center" vertical="top" wrapText="1" readingOrder="1"/>
    </xf>
    <xf numFmtId="0" fontId="12" fillId="0" borderId="10" xfId="0" applyFont="1" applyFill="1" applyBorder="1" applyAlignment="1">
      <alignment horizontal="left" vertical="top" wrapText="1" readingOrder="1"/>
    </xf>
    <xf numFmtId="0" fontId="11" fillId="0" borderId="0" xfId="0" applyFont="1" applyFill="1" applyAlignment="1">
      <alignment horizontal="center" vertical="top" wrapText="1"/>
    </xf>
    <xf numFmtId="0" fontId="10" fillId="0" borderId="0" xfId="0" applyFont="1" applyFill="1" applyAlignment="1">
      <alignment horizontal="left" vertical="top" wrapText="1"/>
    </xf>
    <xf numFmtId="0" fontId="5" fillId="0" borderId="0" xfId="0" applyFont="1" applyBorder="1" applyAlignment="1">
      <alignment horizontal="center" vertical="top" wrapText="1"/>
    </xf>
    <xf numFmtId="171" fontId="8" fillId="0" borderId="10" xfId="42" applyFont="1" applyFill="1" applyBorder="1" applyAlignment="1">
      <alignment horizontal="left" vertical="center" wrapText="1"/>
    </xf>
    <xf numFmtId="171" fontId="8" fillId="0" borderId="10" xfId="42" applyFont="1" applyFill="1" applyBorder="1" applyAlignment="1">
      <alignment horizontal="left" vertical="center"/>
    </xf>
    <xf numFmtId="171" fontId="9" fillId="0" borderId="10" xfId="42" applyFont="1" applyFill="1" applyBorder="1" applyAlignment="1">
      <alignment horizontal="left" vertical="center"/>
    </xf>
    <xf numFmtId="171" fontId="2" fillId="0" borderId="10" xfId="42" applyFont="1" applyBorder="1" applyAlignment="1">
      <alignment horizontal="right" vertical="top" wrapText="1"/>
    </xf>
    <xf numFmtId="171" fontId="2" fillId="0" borderId="10" xfId="42" applyFont="1" applyBorder="1" applyAlignment="1">
      <alignment horizontal="left" vertical="top" wrapText="1" readingOrder="1"/>
    </xf>
    <xf numFmtId="0" fontId="6" fillId="0" borderId="10" xfId="0" applyFont="1" applyBorder="1" applyAlignment="1">
      <alignment horizontal="right" vertical="top" wrapText="1" readingOrder="1"/>
    </xf>
    <xf numFmtId="171" fontId="12" fillId="0" borderId="10" xfId="42" applyFont="1" applyFill="1" applyBorder="1" applyAlignment="1">
      <alignment horizontal="left" vertical="top" wrapText="1" readingOrder="1"/>
    </xf>
    <xf numFmtId="0" fontId="0" fillId="0" borderId="10" xfId="0"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0" xfId="0" applyFont="1" applyBorder="1" applyAlignment="1">
      <alignment horizontal="left" vertical="top" wrapText="1"/>
    </xf>
    <xf numFmtId="0" fontId="2" fillId="0" borderId="10" xfId="0" applyFont="1" applyBorder="1" applyAlignment="1">
      <alignment horizontal="left" vertical="top" wrapText="1" readingOrder="1"/>
    </xf>
    <xf numFmtId="171" fontId="4" fillId="0" borderId="10" xfId="42" applyFont="1" applyBorder="1" applyAlignment="1">
      <alignment horizontal="right" vertical="top" wrapText="1"/>
    </xf>
    <xf numFmtId="0" fontId="7" fillId="0" borderId="10" xfId="0" applyFont="1" applyBorder="1" applyAlignment="1">
      <alignment horizontal="left" vertical="top" wrapText="1" readingOrder="1"/>
    </xf>
    <xf numFmtId="4" fontId="2" fillId="0" borderId="10" xfId="0" applyNumberFormat="1" applyFont="1" applyBorder="1" applyAlignment="1">
      <alignment horizontal="right" vertical="top" wrapText="1"/>
    </xf>
    <xf numFmtId="171" fontId="0" fillId="0" borderId="10" xfId="42" applyFont="1" applyBorder="1" applyAlignment="1">
      <alignment horizontal="center" vertical="top"/>
    </xf>
    <xf numFmtId="0" fontId="2" fillId="0" borderId="10" xfId="0" applyFont="1" applyBorder="1" applyAlignment="1">
      <alignment horizontal="left" vertical="top" wrapText="1"/>
    </xf>
    <xf numFmtId="0" fontId="4" fillId="0" borderId="10" xfId="0" applyFont="1" applyBorder="1" applyAlignment="1">
      <alignment horizontal="left" vertical="top" wrapText="1" readingOrder="1"/>
    </xf>
    <xf numFmtId="0" fontId="6" fillId="0" borderId="10" xfId="0" applyFont="1" applyBorder="1" applyAlignment="1">
      <alignment horizontal="left" vertical="top" wrapText="1" readingOrder="1"/>
    </xf>
    <xf numFmtId="0" fontId="6" fillId="0" borderId="10" xfId="0" applyFont="1" applyBorder="1" applyAlignment="1">
      <alignment horizontal="center" vertical="top" wrapText="1" readingOrder="1"/>
    </xf>
    <xf numFmtId="0" fontId="4" fillId="0" borderId="0" xfId="0" applyFont="1" applyAlignment="1">
      <alignment horizontal="left" vertical="top" wrapText="1"/>
    </xf>
    <xf numFmtId="0" fontId="4" fillId="0" borderId="0" xfId="0" applyFont="1" applyAlignment="1">
      <alignment horizontal="left" vertical="top" wrapText="1" readingOrder="1"/>
    </xf>
    <xf numFmtId="0" fontId="4" fillId="0" borderId="0" xfId="0" applyFont="1" applyAlignment="1">
      <alignment horizontal="left" vertical="top" wrapText="1"/>
    </xf>
    <xf numFmtId="0" fontId="4" fillId="0" borderId="0" xfId="0" applyFont="1" applyAlignment="1">
      <alignment horizontal="left" vertical="top" wrapText="1" readingOrder="1"/>
    </xf>
    <xf numFmtId="171" fontId="6" fillId="0" borderId="10" xfId="42" applyFont="1" applyBorder="1" applyAlignment="1">
      <alignment horizontal="right" vertical="top" wrapText="1" readingOrder="1"/>
    </xf>
    <xf numFmtId="4" fontId="4" fillId="0" borderId="10" xfId="0" applyNumberFormat="1" applyFont="1" applyBorder="1" applyAlignment="1">
      <alignment horizontal="right" vertical="top" wrapText="1"/>
    </xf>
    <xf numFmtId="171" fontId="6" fillId="0" borderId="10" xfId="42" applyFont="1" applyBorder="1" applyAlignment="1">
      <alignment horizontal="center" vertical="top" wrapText="1" readingOrder="1"/>
    </xf>
    <xf numFmtId="0" fontId="5" fillId="0" borderId="0" xfId="0" applyFont="1" applyAlignment="1">
      <alignment horizontal="center" vertical="top" wrapText="1"/>
    </xf>
    <xf numFmtId="0" fontId="5" fillId="0" borderId="0" xfId="0" applyFont="1" applyAlignment="1">
      <alignment horizontal="center" vertical="top" wrapText="1"/>
    </xf>
    <xf numFmtId="0" fontId="10" fillId="0" borderId="0" xfId="0" applyFont="1" applyAlignment="1">
      <alignment horizontal="left" vertical="top" wrapText="1" readingOrder="1"/>
    </xf>
    <xf numFmtId="0" fontId="10" fillId="0" borderId="0" xfId="0" applyFont="1" applyAlignment="1">
      <alignment horizontal="left" vertical="top" wrapText="1"/>
    </xf>
    <xf numFmtId="0" fontId="11" fillId="0" borderId="0" xfId="0" applyFont="1" applyAlignment="1">
      <alignment horizontal="center" vertical="top" wrapText="1"/>
    </xf>
    <xf numFmtId="0" fontId="12" fillId="0" borderId="10" xfId="0" applyFont="1" applyBorder="1" applyAlignment="1">
      <alignment horizontal="center" vertical="top" wrapText="1" readingOrder="1"/>
    </xf>
    <xf numFmtId="0" fontId="12" fillId="0" borderId="10" xfId="0" applyFont="1" applyBorder="1" applyAlignment="1">
      <alignment horizontal="left" vertical="top" wrapText="1" readingOrder="1"/>
    </xf>
    <xf numFmtId="0" fontId="10" fillId="0" borderId="10" xfId="0" applyFont="1" applyBorder="1" applyAlignment="1">
      <alignment horizontal="center" vertical="top" wrapText="1"/>
    </xf>
    <xf numFmtId="0" fontId="10" fillId="0" borderId="10" xfId="0" applyFont="1" applyBorder="1" applyAlignment="1">
      <alignment horizontal="left" vertical="top" wrapText="1"/>
    </xf>
    <xf numFmtId="0" fontId="3" fillId="0" borderId="10" xfId="0" applyFont="1" applyBorder="1" applyAlignment="1">
      <alignment horizontal="left" vertical="top" wrapText="1" readingOrder="1"/>
    </xf>
    <xf numFmtId="171" fontId="10" fillId="0" borderId="10" xfId="42" applyFont="1" applyBorder="1" applyAlignment="1">
      <alignment horizontal="right" vertical="top" wrapText="1"/>
    </xf>
    <xf numFmtId="171" fontId="3" fillId="0" borderId="10" xfId="42" applyFont="1" applyBorder="1" applyAlignment="1">
      <alignment horizontal="left" vertical="top" wrapText="1" readingOrder="1"/>
    </xf>
    <xf numFmtId="171" fontId="3" fillId="0" borderId="10" xfId="42" applyFont="1" applyBorder="1" applyAlignment="1">
      <alignment horizontal="right" vertical="top" wrapText="1"/>
    </xf>
    <xf numFmtId="0" fontId="34" fillId="0" borderId="10" xfId="0" applyFont="1" applyBorder="1" applyAlignment="1">
      <alignment horizontal="center" vertical="top"/>
    </xf>
    <xf numFmtId="0" fontId="13" fillId="0" borderId="10" xfId="0" applyFont="1" applyBorder="1" applyAlignment="1">
      <alignment horizontal="left" vertical="top" wrapText="1" readingOrder="1"/>
    </xf>
    <xf numFmtId="4" fontId="3" fillId="0" borderId="10" xfId="0" applyNumberFormat="1" applyFont="1" applyBorder="1" applyAlignment="1">
      <alignment horizontal="right" vertical="top" wrapText="1"/>
    </xf>
    <xf numFmtId="171" fontId="34" fillId="0" borderId="10" xfId="42" applyFont="1" applyBorder="1" applyAlignment="1">
      <alignment horizontal="center" vertical="top"/>
    </xf>
    <xf numFmtId="0" fontId="3" fillId="0" borderId="10" xfId="0" applyFont="1" applyBorder="1" applyAlignment="1">
      <alignment horizontal="left" vertical="top" wrapText="1"/>
    </xf>
    <xf numFmtId="0" fontId="12" fillId="0" borderId="10" xfId="0" applyFont="1" applyBorder="1" applyAlignment="1">
      <alignment horizontal="right" vertical="top" wrapText="1" readingOrder="1"/>
    </xf>
    <xf numFmtId="187" fontId="3" fillId="0" borderId="10" xfId="0" applyNumberFormat="1" applyFont="1" applyBorder="1" applyAlignment="1">
      <alignment horizontal="right" vertical="top" wrapText="1"/>
    </xf>
    <xf numFmtId="0" fontId="4" fillId="0" borderId="0" xfId="0" applyFont="1" applyAlignment="1">
      <alignment horizontal="center" vertical="top" wrapText="1"/>
    </xf>
    <xf numFmtId="0" fontId="4" fillId="0" borderId="21"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0" fontId="0" fillId="0" borderId="19" xfId="0" applyBorder="1" applyAlignment="1">
      <alignment horizontal="center" vertical="top"/>
    </xf>
    <xf numFmtId="0" fontId="0" fillId="0" borderId="43" xfId="0" applyBorder="1" applyAlignment="1">
      <alignment horizontal="center" vertical="top"/>
    </xf>
    <xf numFmtId="0" fontId="0" fillId="0" borderId="42" xfId="0" applyBorder="1" applyAlignment="1">
      <alignment horizontal="center" vertical="top"/>
    </xf>
    <xf numFmtId="171" fontId="4" fillId="0" borderId="19" xfId="42" applyFont="1" applyBorder="1" applyAlignment="1">
      <alignment horizontal="right" vertical="top" wrapText="1"/>
    </xf>
    <xf numFmtId="0" fontId="2" fillId="0" borderId="19" xfId="0" applyFont="1" applyBorder="1" applyAlignment="1">
      <alignment horizontal="left" vertical="top" wrapText="1" readingOrder="1"/>
    </xf>
    <xf numFmtId="0" fontId="6" fillId="0" borderId="19" xfId="0" applyFont="1" applyBorder="1" applyAlignment="1">
      <alignment horizontal="right" vertical="top" wrapText="1" readingOrder="1"/>
    </xf>
    <xf numFmtId="4" fontId="4" fillId="0" borderId="19" xfId="0" applyNumberFormat="1" applyFont="1" applyBorder="1" applyAlignment="1">
      <alignment horizontal="right" vertical="top" wrapText="1"/>
    </xf>
    <xf numFmtId="4" fontId="2" fillId="0" borderId="19" xfId="0" applyNumberFormat="1" applyFont="1" applyBorder="1" applyAlignment="1">
      <alignment horizontal="right" vertical="top" wrapText="1"/>
    </xf>
    <xf numFmtId="0" fontId="6" fillId="0" borderId="19" xfId="0" applyFont="1" applyBorder="1" applyAlignment="1">
      <alignment horizontal="center" vertical="top" wrapText="1" readingOrder="1"/>
    </xf>
    <xf numFmtId="0" fontId="6" fillId="0" borderId="19" xfId="0" applyFont="1" applyBorder="1" applyAlignment="1">
      <alignment horizontal="left" vertical="top" wrapText="1" readingOrder="1"/>
    </xf>
    <xf numFmtId="2" fontId="62" fillId="0" borderId="19" xfId="0" applyNumberFormat="1" applyFont="1" applyBorder="1" applyAlignment="1">
      <alignment horizontal="right" vertical="top"/>
    </xf>
    <xf numFmtId="2" fontId="62" fillId="0" borderId="43" xfId="0" applyNumberFormat="1" applyFont="1" applyBorder="1" applyAlignment="1">
      <alignment horizontal="right" vertical="top"/>
    </xf>
    <xf numFmtId="171" fontId="62" fillId="0" borderId="10" xfId="42" applyFont="1" applyBorder="1" applyAlignment="1">
      <alignment horizontal="right" vertical="top"/>
    </xf>
    <xf numFmtId="0" fontId="7" fillId="0" borderId="19" xfId="0" applyFont="1" applyBorder="1" applyAlignment="1">
      <alignment horizontal="center" vertical="top" wrapText="1" readingOrder="1"/>
    </xf>
    <xf numFmtId="0" fontId="7" fillId="0" borderId="42" xfId="0" applyFont="1" applyBorder="1" applyAlignment="1">
      <alignment horizontal="center" vertical="top" wrapText="1" readingOrder="1"/>
    </xf>
    <xf numFmtId="0" fontId="7" fillId="0" borderId="42" xfId="0" applyFont="1" applyBorder="1" applyAlignment="1">
      <alignment horizontal="center" vertical="top" wrapText="1" readingOrder="1"/>
    </xf>
    <xf numFmtId="0" fontId="7" fillId="0" borderId="43" xfId="0" applyFont="1" applyBorder="1" applyAlignment="1">
      <alignment horizontal="center" vertical="top" wrapText="1" readingOrder="1"/>
    </xf>
    <xf numFmtId="171" fontId="0" fillId="0" borderId="19" xfId="42" applyFont="1" applyBorder="1" applyAlignment="1">
      <alignment horizontal="center" vertical="top"/>
    </xf>
    <xf numFmtId="171" fontId="0" fillId="0" borderId="43" xfId="42" applyFont="1" applyBorder="1" applyAlignment="1">
      <alignment horizontal="center" vertical="top"/>
    </xf>
    <xf numFmtId="171" fontId="0" fillId="0" borderId="42" xfId="42" applyFont="1" applyBorder="1" applyAlignment="1">
      <alignment horizontal="center" vertical="top"/>
    </xf>
    <xf numFmtId="0" fontId="4" fillId="0" borderId="10" xfId="0" applyFont="1" applyBorder="1" applyAlignment="1">
      <alignment horizontal="center" vertical="top" wrapText="1"/>
    </xf>
    <xf numFmtId="171" fontId="6" fillId="0" borderId="10" xfId="42" applyFont="1" applyBorder="1" applyAlignment="1">
      <alignment horizontal="right" vertical="top" wrapText="1" readingOrder="1"/>
    </xf>
    <xf numFmtId="171" fontId="2" fillId="0" borderId="10" xfId="42" applyFont="1" applyBorder="1" applyAlignment="1">
      <alignment horizontal="right" vertical="top" wrapText="1"/>
    </xf>
    <xf numFmtId="0" fontId="2" fillId="0" borderId="10" xfId="0" applyFont="1" applyBorder="1" applyAlignment="1">
      <alignment horizontal="left" vertical="top" wrapText="1" readingOrder="1"/>
    </xf>
    <xf numFmtId="0" fontId="6" fillId="0" borderId="10" xfId="0" applyFont="1" applyBorder="1" applyAlignment="1">
      <alignment horizontal="left" vertical="top" wrapText="1" readingOrder="1"/>
    </xf>
    <xf numFmtId="171" fontId="4" fillId="0" borderId="10" xfId="42" applyFont="1" applyBorder="1" applyAlignment="1">
      <alignment horizontal="right" vertical="top" wrapText="1"/>
    </xf>
    <xf numFmtId="0" fontId="6" fillId="0" borderId="10" xfId="0" applyFont="1" applyBorder="1" applyAlignment="1">
      <alignment horizontal="right" vertical="top" wrapText="1" readingOrder="1"/>
    </xf>
    <xf numFmtId="0" fontId="7" fillId="0" borderId="10" xfId="0" applyFont="1" applyBorder="1" applyAlignment="1">
      <alignment horizontal="left" vertical="top" wrapText="1" readingOrder="1"/>
    </xf>
    <xf numFmtId="4" fontId="2" fillId="0" borderId="10" xfId="0" applyNumberFormat="1" applyFont="1" applyBorder="1" applyAlignment="1">
      <alignment horizontal="right" vertical="top" wrapText="1"/>
    </xf>
    <xf numFmtId="4" fontId="4" fillId="0" borderId="10" xfId="0" applyNumberFormat="1" applyFont="1" applyBorder="1" applyAlignment="1">
      <alignment horizontal="right" vertical="top" wrapText="1"/>
    </xf>
    <xf numFmtId="0" fontId="4" fillId="0" borderId="10" xfId="0" applyFont="1" applyBorder="1" applyAlignment="1">
      <alignment horizontal="left" vertical="top" wrapText="1" readingOrder="1"/>
    </xf>
    <xf numFmtId="171" fontId="6" fillId="0" borderId="10" xfId="42" applyFont="1" applyBorder="1" applyAlignment="1">
      <alignment horizontal="center" vertical="top" wrapText="1" readingOrder="1"/>
    </xf>
    <xf numFmtId="0" fontId="6" fillId="0" borderId="10" xfId="0" applyFont="1" applyBorder="1" applyAlignment="1">
      <alignment horizontal="center" vertical="top" wrapText="1" readingOrder="1"/>
    </xf>
    <xf numFmtId="0" fontId="4" fillId="0" borderId="21"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2" fillId="0" borderId="10" xfId="0" applyFont="1" applyBorder="1" applyAlignment="1">
      <alignment horizontal="left" vertical="top" wrapText="1"/>
    </xf>
    <xf numFmtId="0" fontId="4" fillId="0" borderId="21"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189" fontId="4" fillId="0" borderId="10" xfId="0" applyNumberFormat="1" applyFont="1" applyBorder="1" applyAlignment="1">
      <alignment horizontal="right" vertical="top" wrapText="1"/>
    </xf>
    <xf numFmtId="0" fontId="0" fillId="0" borderId="21"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187" fontId="4" fillId="0" borderId="10" xfId="0" applyNumberFormat="1" applyFont="1" applyBorder="1" applyAlignment="1">
      <alignment horizontal="right" vertical="top" wrapText="1"/>
    </xf>
    <xf numFmtId="0" fontId="4" fillId="0" borderId="21"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2" fillId="0" borderId="22" xfId="0" applyFont="1" applyBorder="1" applyAlignment="1">
      <alignment horizontal="left" vertical="top" wrapText="1" readingOrder="1"/>
    </xf>
    <xf numFmtId="0" fontId="2" fillId="0" borderId="47" xfId="0" applyFont="1" applyBorder="1" applyAlignment="1">
      <alignment horizontal="left" vertical="top" wrapText="1" readingOrder="1"/>
    </xf>
    <xf numFmtId="0" fontId="2" fillId="0" borderId="44" xfId="0" applyFont="1" applyBorder="1" applyAlignment="1">
      <alignment horizontal="left" vertical="top" wrapText="1" readingOrder="1"/>
    </xf>
    <xf numFmtId="0" fontId="2" fillId="0" borderId="41" xfId="0" applyFont="1" applyBorder="1" applyAlignment="1">
      <alignment horizontal="left" vertical="top" wrapText="1" readingOrder="1"/>
    </xf>
    <xf numFmtId="0" fontId="2" fillId="0" borderId="0" xfId="0" applyFont="1" applyBorder="1" applyAlignment="1">
      <alignment horizontal="left" vertical="top" wrapText="1" readingOrder="1"/>
    </xf>
    <xf numFmtId="0" fontId="2" fillId="0" borderId="45" xfId="0" applyFont="1" applyBorder="1" applyAlignment="1">
      <alignment horizontal="left" vertical="top" wrapText="1" readingOrder="1"/>
    </xf>
    <xf numFmtId="0" fontId="2" fillId="0" borderId="17" xfId="0" applyFont="1" applyBorder="1" applyAlignment="1">
      <alignment horizontal="left" vertical="top" wrapText="1" readingOrder="1"/>
    </xf>
    <xf numFmtId="0" fontId="2" fillId="0" borderId="13" xfId="0" applyFont="1" applyBorder="1" applyAlignment="1">
      <alignment horizontal="left" vertical="top" wrapText="1" readingOrder="1"/>
    </xf>
    <xf numFmtId="0" fontId="2" fillId="0" borderId="46" xfId="0" applyFont="1" applyBorder="1" applyAlignment="1">
      <alignment horizontal="left" vertical="top" wrapText="1" readingOrder="1"/>
    </xf>
    <xf numFmtId="0" fontId="4" fillId="0" borderId="22" xfId="0" applyFont="1" applyBorder="1" applyAlignment="1">
      <alignment horizontal="left" vertical="top" wrapText="1"/>
    </xf>
    <xf numFmtId="0" fontId="4" fillId="0" borderId="44" xfId="0" applyFont="1" applyBorder="1" applyAlignment="1">
      <alignment horizontal="left" vertical="top" wrapText="1"/>
    </xf>
    <xf numFmtId="0" fontId="4" fillId="0" borderId="41" xfId="0" applyFont="1" applyBorder="1" applyAlignment="1">
      <alignment horizontal="left" vertical="top" wrapText="1"/>
    </xf>
    <xf numFmtId="0" fontId="4" fillId="0" borderId="45" xfId="0" applyFont="1" applyBorder="1" applyAlignment="1">
      <alignment horizontal="left" vertical="top" wrapText="1"/>
    </xf>
    <xf numFmtId="0" fontId="4" fillId="0" borderId="17" xfId="0" applyFont="1" applyBorder="1" applyAlignment="1">
      <alignment horizontal="left" vertical="top" wrapText="1"/>
    </xf>
    <xf numFmtId="0" fontId="4" fillId="0" borderId="46" xfId="0" applyFont="1" applyBorder="1" applyAlignment="1">
      <alignment horizontal="left" vertical="top" wrapText="1"/>
    </xf>
    <xf numFmtId="0" fontId="2" fillId="0" borderId="19" xfId="0" applyFont="1" applyBorder="1" applyAlignment="1">
      <alignment horizontal="left" vertical="top" wrapText="1" readingOrder="1"/>
    </xf>
    <xf numFmtId="0" fontId="2" fillId="0" borderId="43" xfId="0" applyFont="1" applyBorder="1" applyAlignment="1">
      <alignment horizontal="left" vertical="top" wrapText="1" readingOrder="1"/>
    </xf>
    <xf numFmtId="4" fontId="4" fillId="0" borderId="19" xfId="0" applyNumberFormat="1" applyFont="1" applyBorder="1" applyAlignment="1">
      <alignment horizontal="right" vertical="top" wrapText="1"/>
    </xf>
    <xf numFmtId="4" fontId="4" fillId="0" borderId="43" xfId="0" applyNumberFormat="1" applyFont="1" applyBorder="1" applyAlignment="1">
      <alignment horizontal="right" vertical="top" wrapText="1"/>
    </xf>
    <xf numFmtId="0" fontId="7" fillId="0" borderId="19" xfId="0" applyFont="1" applyBorder="1" applyAlignment="1">
      <alignment horizontal="left" vertical="top" wrapText="1" readingOrder="1"/>
    </xf>
    <xf numFmtId="0" fontId="7" fillId="0" borderId="42" xfId="0" applyFont="1" applyBorder="1" applyAlignment="1">
      <alignment horizontal="left" vertical="top" wrapText="1" readingOrder="1"/>
    </xf>
    <xf numFmtId="0" fontId="7" fillId="0" borderId="43" xfId="0" applyFont="1" applyBorder="1" applyAlignment="1">
      <alignment horizontal="left" vertical="top" wrapText="1" readingOrder="1"/>
    </xf>
    <xf numFmtId="4" fontId="2" fillId="0" borderId="19" xfId="0" applyNumberFormat="1" applyFont="1" applyBorder="1" applyAlignment="1">
      <alignment horizontal="right" vertical="top" wrapText="1"/>
    </xf>
    <xf numFmtId="4" fontId="2" fillId="0" borderId="43" xfId="0" applyNumberFormat="1" applyFont="1" applyBorder="1" applyAlignment="1">
      <alignment horizontal="right" vertical="top" wrapText="1"/>
    </xf>
    <xf numFmtId="0" fontId="56" fillId="0" borderId="0" xfId="42" applyNumberFormat="1" applyFont="1" applyBorder="1" applyAlignment="1">
      <alignment horizontal="left" vertical="center" wrapText="1"/>
    </xf>
    <xf numFmtId="0" fontId="56" fillId="0" borderId="48" xfId="42" applyNumberFormat="1" applyFont="1" applyBorder="1" applyAlignment="1">
      <alignment horizontal="left" vertical="center" wrapText="1"/>
    </xf>
    <xf numFmtId="171" fontId="56" fillId="0" borderId="34" xfId="42" applyFont="1" applyBorder="1" applyAlignment="1">
      <alignment horizontal="left" vertical="center"/>
    </xf>
    <xf numFmtId="171" fontId="56" fillId="0" borderId="35" xfId="42" applyFont="1" applyBorder="1" applyAlignment="1">
      <alignment horizontal="left" vertical="center"/>
    </xf>
    <xf numFmtId="171" fontId="56" fillId="0" borderId="12" xfId="42" applyFont="1" applyBorder="1" applyAlignment="1">
      <alignment horizontal="center" vertical="center"/>
    </xf>
    <xf numFmtId="171" fontId="56" fillId="0" borderId="49" xfId="42" applyFont="1" applyBorder="1" applyAlignment="1">
      <alignment horizontal="center" vertical="center"/>
    </xf>
    <xf numFmtId="171" fontId="58" fillId="0" borderId="23" xfId="42"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xim-Minim%20-%20SDN%20Constant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tanta maxim valori"/>
      <sheetName val="Constanta maxim cantitati"/>
      <sheetName val="Constanta minim valori"/>
      <sheetName val="Constanta minim cantitat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8.8515625" defaultRowHeight="15"/>
  <cols>
    <col min="1" max="1" width="7.421875" style="42" customWidth="1"/>
    <col min="2" max="2" width="19.140625" style="43" customWidth="1"/>
    <col min="3" max="3" width="80.28125" style="44" customWidth="1"/>
    <col min="4" max="4" width="5.28125" style="43" customWidth="1"/>
    <col min="5" max="5" width="11.57421875" style="43" customWidth="1"/>
    <col min="6" max="6" width="10.421875" style="43" bestFit="1" customWidth="1"/>
    <col min="7" max="7" width="11.8515625" style="43" bestFit="1" customWidth="1"/>
    <col min="8" max="8" width="14.140625" style="43" customWidth="1"/>
    <col min="9" max="9" width="15.57421875" style="43" customWidth="1"/>
    <col min="10" max="16384" width="8.8515625" style="43" customWidth="1"/>
  </cols>
  <sheetData>
    <row r="1" ht="18.75">
      <c r="I1" s="45" t="s">
        <v>294</v>
      </c>
    </row>
    <row r="2" ht="15">
      <c r="I2" s="46"/>
    </row>
    <row r="3" spans="1:9" ht="54" customHeight="1">
      <c r="A3" s="138" t="s">
        <v>295</v>
      </c>
      <c r="B3" s="138"/>
      <c r="C3" s="138"/>
      <c r="D3" s="138"/>
      <c r="E3" s="138"/>
      <c r="F3" s="138"/>
      <c r="G3" s="138"/>
      <c r="H3" s="138"/>
      <c r="I3" s="138"/>
    </row>
    <row r="4" spans="1:9" ht="18.75" customHeight="1">
      <c r="A4" s="47"/>
      <c r="B4" s="47"/>
      <c r="C4" s="47"/>
      <c r="D4" s="47"/>
      <c r="E4" s="47"/>
      <c r="F4" s="47"/>
      <c r="G4" s="47"/>
      <c r="H4" s="47"/>
      <c r="I4" s="47"/>
    </row>
    <row r="5" ht="19.5" customHeight="1" thickBot="1"/>
    <row r="6" spans="1:9" ht="36.75" customHeight="1" thickBot="1">
      <c r="A6" s="139" t="s">
        <v>296</v>
      </c>
      <c r="B6" s="140"/>
      <c r="C6" s="140"/>
      <c r="D6" s="140"/>
      <c r="E6" s="140"/>
      <c r="F6" s="141" t="s">
        <v>297</v>
      </c>
      <c r="G6" s="142"/>
      <c r="H6" s="142"/>
      <c r="I6" s="143"/>
    </row>
    <row r="7" spans="1:9" ht="15">
      <c r="A7" s="144" t="s">
        <v>298</v>
      </c>
      <c r="B7" s="147" t="s">
        <v>299</v>
      </c>
      <c r="C7" s="147" t="s">
        <v>300</v>
      </c>
      <c r="D7" s="147" t="s">
        <v>301</v>
      </c>
      <c r="E7" s="150" t="s">
        <v>302</v>
      </c>
      <c r="F7" s="153" t="s">
        <v>303</v>
      </c>
      <c r="G7" s="154"/>
      <c r="H7" s="154"/>
      <c r="I7" s="155"/>
    </row>
    <row r="8" spans="1:9" ht="21" customHeight="1">
      <c r="A8" s="145"/>
      <c r="B8" s="148"/>
      <c r="C8" s="148"/>
      <c r="D8" s="148"/>
      <c r="E8" s="151"/>
      <c r="F8" s="156" t="s">
        <v>304</v>
      </c>
      <c r="G8" s="124"/>
      <c r="H8" s="124" t="s">
        <v>305</v>
      </c>
      <c r="I8" s="125"/>
    </row>
    <row r="9" spans="1:9" ht="22.5" customHeight="1">
      <c r="A9" s="146"/>
      <c r="B9" s="149"/>
      <c r="C9" s="149"/>
      <c r="D9" s="149"/>
      <c r="E9" s="152"/>
      <c r="F9" s="48" t="s">
        <v>306</v>
      </c>
      <c r="G9" s="49" t="s">
        <v>307</v>
      </c>
      <c r="H9" s="49" t="s">
        <v>306</v>
      </c>
      <c r="I9" s="50" t="s">
        <v>307</v>
      </c>
    </row>
    <row r="10" spans="1:9" ht="15">
      <c r="A10" s="51"/>
      <c r="B10" s="52" t="s">
        <v>308</v>
      </c>
      <c r="C10" s="53" t="s">
        <v>309</v>
      </c>
      <c r="D10" s="52"/>
      <c r="E10" s="54"/>
      <c r="F10" s="55"/>
      <c r="G10" s="56"/>
      <c r="H10" s="57">
        <f>SUM(H11:H14)</f>
        <v>0</v>
      </c>
      <c r="I10" s="58">
        <f>SUM(I11:I14)</f>
        <v>0</v>
      </c>
    </row>
    <row r="11" spans="1:9" ht="27" customHeight="1">
      <c r="A11" s="59">
        <v>1</v>
      </c>
      <c r="B11" s="60" t="s">
        <v>310</v>
      </c>
      <c r="C11" s="61" t="s">
        <v>311</v>
      </c>
      <c r="D11" s="60" t="s">
        <v>2</v>
      </c>
      <c r="E11" s="62"/>
      <c r="F11" s="63">
        <f>G11*10%</f>
        <v>50</v>
      </c>
      <c r="G11" s="64">
        <v>500</v>
      </c>
      <c r="H11" s="65">
        <f>E11*F11</f>
        <v>0</v>
      </c>
      <c r="I11" s="66">
        <f>G11*E11</f>
        <v>0</v>
      </c>
    </row>
    <row r="12" spans="1:9" ht="27.75" customHeight="1">
      <c r="A12" s="59">
        <v>2</v>
      </c>
      <c r="B12" s="60" t="s">
        <v>312</v>
      </c>
      <c r="C12" s="61" t="s">
        <v>313</v>
      </c>
      <c r="D12" s="60" t="s">
        <v>0</v>
      </c>
      <c r="E12" s="62"/>
      <c r="F12" s="63">
        <v>800</v>
      </c>
      <c r="G12" s="64">
        <v>4640</v>
      </c>
      <c r="H12" s="65">
        <f>E12*F12</f>
        <v>0</v>
      </c>
      <c r="I12" s="66">
        <f>G12*E12</f>
        <v>0</v>
      </c>
    </row>
    <row r="13" spans="1:9" ht="24.75" customHeight="1">
      <c r="A13" s="59">
        <v>3</v>
      </c>
      <c r="B13" s="60" t="s">
        <v>314</v>
      </c>
      <c r="C13" s="61" t="s">
        <v>315</v>
      </c>
      <c r="D13" s="60" t="s">
        <v>0</v>
      </c>
      <c r="E13" s="62"/>
      <c r="F13" s="63">
        <f>G13*10%</f>
        <v>200</v>
      </c>
      <c r="G13" s="64">
        <v>2000</v>
      </c>
      <c r="H13" s="65">
        <f>E13*F13</f>
        <v>0</v>
      </c>
      <c r="I13" s="66">
        <f>G13*E13</f>
        <v>0</v>
      </c>
    </row>
    <row r="14" spans="1:9" ht="44.25" customHeight="1">
      <c r="A14" s="59">
        <v>4</v>
      </c>
      <c r="B14" s="60" t="s">
        <v>316</v>
      </c>
      <c r="C14" s="61" t="s">
        <v>317</v>
      </c>
      <c r="D14" s="60" t="s">
        <v>2</v>
      </c>
      <c r="E14" s="62"/>
      <c r="F14" s="67">
        <f>G14*10%</f>
        <v>110</v>
      </c>
      <c r="G14" s="68">
        <v>1100</v>
      </c>
      <c r="H14" s="69">
        <f>E14*F14</f>
        <v>0</v>
      </c>
      <c r="I14" s="70">
        <f>G14*E14</f>
        <v>0</v>
      </c>
    </row>
    <row r="15" spans="1:9" s="79" customFormat="1" ht="15">
      <c r="A15" s="71"/>
      <c r="B15" s="72">
        <v>101.3</v>
      </c>
      <c r="C15" s="73" t="s">
        <v>318</v>
      </c>
      <c r="D15" s="74"/>
      <c r="E15" s="75"/>
      <c r="F15" s="76"/>
      <c r="G15" s="77"/>
      <c r="H15" s="77"/>
      <c r="I15" s="78"/>
    </row>
    <row r="16" spans="1:9" s="79" customFormat="1" ht="15">
      <c r="A16" s="71"/>
      <c r="B16" s="72" t="s">
        <v>319</v>
      </c>
      <c r="C16" s="73" t="s">
        <v>320</v>
      </c>
      <c r="D16" s="74"/>
      <c r="E16" s="75"/>
      <c r="F16" s="76"/>
      <c r="G16" s="77"/>
      <c r="H16" s="80">
        <f>SUM(H17:H34)</f>
        <v>0</v>
      </c>
      <c r="I16" s="81">
        <f>SUM(I17:I34)</f>
        <v>0</v>
      </c>
    </row>
    <row r="17" spans="1:9" ht="28.5">
      <c r="A17" s="59">
        <v>5</v>
      </c>
      <c r="B17" s="60" t="s">
        <v>321</v>
      </c>
      <c r="C17" s="61" t="s">
        <v>322</v>
      </c>
      <c r="D17" s="60" t="s">
        <v>0</v>
      </c>
      <c r="E17" s="62"/>
      <c r="F17" s="82">
        <f aca="true" t="shared" si="0" ref="F17:F45">G17*10%</f>
        <v>710</v>
      </c>
      <c r="G17" s="65">
        <v>7100</v>
      </c>
      <c r="H17" s="65">
        <f aca="true" t="shared" si="1" ref="H17:H34">E17*F17</f>
        <v>0</v>
      </c>
      <c r="I17" s="66">
        <f aca="true" t="shared" si="2" ref="I17:I34">G17*E17</f>
        <v>0</v>
      </c>
    </row>
    <row r="18" spans="1:9" ht="15">
      <c r="A18" s="59">
        <v>6</v>
      </c>
      <c r="B18" s="60" t="s">
        <v>323</v>
      </c>
      <c r="C18" s="61" t="s">
        <v>324</v>
      </c>
      <c r="D18" s="60" t="s">
        <v>1</v>
      </c>
      <c r="E18" s="62"/>
      <c r="F18" s="82">
        <f t="shared" si="0"/>
        <v>110</v>
      </c>
      <c r="G18" s="65">
        <v>1100</v>
      </c>
      <c r="H18" s="65">
        <f t="shared" si="1"/>
        <v>0</v>
      </c>
      <c r="I18" s="66">
        <f t="shared" si="2"/>
        <v>0</v>
      </c>
    </row>
    <row r="19" spans="1:9" ht="15">
      <c r="A19" s="59">
        <v>7</v>
      </c>
      <c r="B19" s="60" t="s">
        <v>325</v>
      </c>
      <c r="C19" s="61" t="s">
        <v>326</v>
      </c>
      <c r="D19" s="60" t="s">
        <v>1</v>
      </c>
      <c r="E19" s="62"/>
      <c r="F19" s="82">
        <f t="shared" si="0"/>
        <v>110</v>
      </c>
      <c r="G19" s="65">
        <v>1100</v>
      </c>
      <c r="H19" s="65">
        <f t="shared" si="1"/>
        <v>0</v>
      </c>
      <c r="I19" s="66">
        <f t="shared" si="2"/>
        <v>0</v>
      </c>
    </row>
    <row r="20" spans="1:9" s="87" customFormat="1" ht="15">
      <c r="A20" s="59">
        <v>8</v>
      </c>
      <c r="B20" s="83" t="s">
        <v>327</v>
      </c>
      <c r="C20" s="84" t="s">
        <v>328</v>
      </c>
      <c r="D20" s="83" t="s">
        <v>2</v>
      </c>
      <c r="E20" s="85"/>
      <c r="F20" s="63">
        <f t="shared" si="0"/>
        <v>22</v>
      </c>
      <c r="G20" s="64">
        <v>220</v>
      </c>
      <c r="H20" s="64">
        <f t="shared" si="1"/>
        <v>0</v>
      </c>
      <c r="I20" s="86">
        <f t="shared" si="2"/>
        <v>0</v>
      </c>
    </row>
    <row r="21" spans="1:9" ht="15">
      <c r="A21" s="59">
        <v>9</v>
      </c>
      <c r="B21" s="60" t="s">
        <v>329</v>
      </c>
      <c r="C21" s="61" t="s">
        <v>330</v>
      </c>
      <c r="D21" s="60" t="s">
        <v>2</v>
      </c>
      <c r="E21" s="62"/>
      <c r="F21" s="82">
        <f t="shared" si="0"/>
        <v>82</v>
      </c>
      <c r="G21" s="65">
        <v>820</v>
      </c>
      <c r="H21" s="65">
        <f t="shared" si="1"/>
        <v>0</v>
      </c>
      <c r="I21" s="66">
        <f t="shared" si="2"/>
        <v>0</v>
      </c>
    </row>
    <row r="22" spans="1:9" ht="15">
      <c r="A22" s="59">
        <v>10</v>
      </c>
      <c r="B22" s="60" t="s">
        <v>331</v>
      </c>
      <c r="C22" s="61" t="s">
        <v>332</v>
      </c>
      <c r="D22" s="60" t="s">
        <v>1</v>
      </c>
      <c r="E22" s="62"/>
      <c r="F22" s="82">
        <f t="shared" si="0"/>
        <v>42</v>
      </c>
      <c r="G22" s="65">
        <v>420</v>
      </c>
      <c r="H22" s="65">
        <f t="shared" si="1"/>
        <v>0</v>
      </c>
      <c r="I22" s="66">
        <f t="shared" si="2"/>
        <v>0</v>
      </c>
    </row>
    <row r="23" spans="1:9" ht="15">
      <c r="A23" s="59">
        <v>11</v>
      </c>
      <c r="B23" s="60" t="s">
        <v>333</v>
      </c>
      <c r="C23" s="61" t="s">
        <v>334</v>
      </c>
      <c r="D23" s="60" t="s">
        <v>1</v>
      </c>
      <c r="E23" s="62"/>
      <c r="F23" s="82">
        <f t="shared" si="0"/>
        <v>9.8</v>
      </c>
      <c r="G23" s="65">
        <v>98</v>
      </c>
      <c r="H23" s="65">
        <f t="shared" si="1"/>
        <v>0</v>
      </c>
      <c r="I23" s="66">
        <f t="shared" si="2"/>
        <v>0</v>
      </c>
    </row>
    <row r="24" spans="1:9" ht="15">
      <c r="A24" s="59">
        <v>12</v>
      </c>
      <c r="B24" s="60" t="s">
        <v>335</v>
      </c>
      <c r="C24" s="61" t="s">
        <v>336</v>
      </c>
      <c r="D24" s="60" t="s">
        <v>0</v>
      </c>
      <c r="E24" s="62"/>
      <c r="F24" s="82">
        <f t="shared" si="0"/>
        <v>64</v>
      </c>
      <c r="G24" s="65">
        <v>640</v>
      </c>
      <c r="H24" s="65">
        <f t="shared" si="1"/>
        <v>0</v>
      </c>
      <c r="I24" s="66">
        <f t="shared" si="2"/>
        <v>0</v>
      </c>
    </row>
    <row r="25" spans="1:9" ht="15">
      <c r="A25" s="59">
        <v>13</v>
      </c>
      <c r="B25" s="60" t="s">
        <v>337</v>
      </c>
      <c r="C25" s="61" t="s">
        <v>338</v>
      </c>
      <c r="D25" s="60" t="s">
        <v>0</v>
      </c>
      <c r="E25" s="62"/>
      <c r="F25" s="82">
        <f t="shared" si="0"/>
        <v>62</v>
      </c>
      <c r="G25" s="65">
        <v>620</v>
      </c>
      <c r="H25" s="65">
        <f t="shared" si="1"/>
        <v>0</v>
      </c>
      <c r="I25" s="66">
        <f t="shared" si="2"/>
        <v>0</v>
      </c>
    </row>
    <row r="26" spans="1:9" ht="15">
      <c r="A26" s="59">
        <v>14</v>
      </c>
      <c r="B26" s="60" t="s">
        <v>339</v>
      </c>
      <c r="C26" s="61" t="s">
        <v>340</v>
      </c>
      <c r="D26" s="60" t="s">
        <v>1</v>
      </c>
      <c r="E26" s="62"/>
      <c r="F26" s="82">
        <f t="shared" si="0"/>
        <v>102</v>
      </c>
      <c r="G26" s="65">
        <v>1020</v>
      </c>
      <c r="H26" s="65">
        <f t="shared" si="1"/>
        <v>0</v>
      </c>
      <c r="I26" s="66">
        <f t="shared" si="2"/>
        <v>0</v>
      </c>
    </row>
    <row r="27" spans="1:9" ht="15">
      <c r="A27" s="59">
        <v>15</v>
      </c>
      <c r="B27" s="60" t="s">
        <v>341</v>
      </c>
      <c r="C27" s="61" t="s">
        <v>342</v>
      </c>
      <c r="D27" s="60" t="s">
        <v>4</v>
      </c>
      <c r="E27" s="62"/>
      <c r="F27" s="82">
        <f t="shared" si="0"/>
        <v>2.4000000000000004</v>
      </c>
      <c r="G27" s="65">
        <v>24</v>
      </c>
      <c r="H27" s="65">
        <f t="shared" si="1"/>
        <v>0</v>
      </c>
      <c r="I27" s="66">
        <f t="shared" si="2"/>
        <v>0</v>
      </c>
    </row>
    <row r="28" spans="1:9" ht="15">
      <c r="A28" s="59">
        <v>16</v>
      </c>
      <c r="B28" s="60" t="s">
        <v>343</v>
      </c>
      <c r="C28" s="61" t="s">
        <v>344</v>
      </c>
      <c r="D28" s="60" t="s">
        <v>4</v>
      </c>
      <c r="E28" s="62"/>
      <c r="F28" s="82">
        <f t="shared" si="0"/>
        <v>8.8</v>
      </c>
      <c r="G28" s="65">
        <v>88</v>
      </c>
      <c r="H28" s="65">
        <f t="shared" si="1"/>
        <v>0</v>
      </c>
      <c r="I28" s="66">
        <f t="shared" si="2"/>
        <v>0</v>
      </c>
    </row>
    <row r="29" spans="1:9" ht="15">
      <c r="A29" s="59">
        <v>17</v>
      </c>
      <c r="B29" s="60" t="s">
        <v>345</v>
      </c>
      <c r="C29" s="61" t="s">
        <v>346</v>
      </c>
      <c r="D29" s="60" t="s">
        <v>0</v>
      </c>
      <c r="E29" s="62"/>
      <c r="F29" s="82">
        <f t="shared" si="0"/>
        <v>121</v>
      </c>
      <c r="G29" s="65">
        <v>1210</v>
      </c>
      <c r="H29" s="65">
        <f t="shared" si="1"/>
        <v>0</v>
      </c>
      <c r="I29" s="66">
        <f t="shared" si="2"/>
        <v>0</v>
      </c>
    </row>
    <row r="30" spans="1:9" ht="15">
      <c r="A30" s="59">
        <v>18</v>
      </c>
      <c r="B30" s="60" t="s">
        <v>347</v>
      </c>
      <c r="C30" s="61" t="s">
        <v>348</v>
      </c>
      <c r="D30" s="60" t="s">
        <v>0</v>
      </c>
      <c r="E30" s="62"/>
      <c r="F30" s="82">
        <f t="shared" si="0"/>
        <v>26</v>
      </c>
      <c r="G30" s="65">
        <v>260</v>
      </c>
      <c r="H30" s="65">
        <f t="shared" si="1"/>
        <v>0</v>
      </c>
      <c r="I30" s="66">
        <f t="shared" si="2"/>
        <v>0</v>
      </c>
    </row>
    <row r="31" spans="1:9" ht="15">
      <c r="A31" s="59">
        <v>19</v>
      </c>
      <c r="B31" s="60" t="s">
        <v>349</v>
      </c>
      <c r="C31" s="61" t="s">
        <v>350</v>
      </c>
      <c r="D31" s="60" t="s">
        <v>2</v>
      </c>
      <c r="E31" s="62"/>
      <c r="F31" s="82">
        <f t="shared" si="0"/>
        <v>5.800000000000001</v>
      </c>
      <c r="G31" s="65">
        <v>58</v>
      </c>
      <c r="H31" s="65">
        <f t="shared" si="1"/>
        <v>0</v>
      </c>
      <c r="I31" s="66">
        <f t="shared" si="2"/>
        <v>0</v>
      </c>
    </row>
    <row r="32" spans="1:9" ht="15">
      <c r="A32" s="59">
        <v>20</v>
      </c>
      <c r="B32" s="60" t="s">
        <v>351</v>
      </c>
      <c r="C32" s="61" t="s">
        <v>352</v>
      </c>
      <c r="D32" s="60" t="s">
        <v>2</v>
      </c>
      <c r="E32" s="62"/>
      <c r="F32" s="82">
        <f t="shared" si="0"/>
        <v>42</v>
      </c>
      <c r="G32" s="65">
        <v>420</v>
      </c>
      <c r="H32" s="65">
        <f t="shared" si="1"/>
        <v>0</v>
      </c>
      <c r="I32" s="66">
        <f t="shared" si="2"/>
        <v>0</v>
      </c>
    </row>
    <row r="33" spans="1:9" ht="15">
      <c r="A33" s="59">
        <v>21</v>
      </c>
      <c r="B33" s="60" t="s">
        <v>353</v>
      </c>
      <c r="C33" s="61" t="s">
        <v>354</v>
      </c>
      <c r="D33" s="60" t="s">
        <v>1</v>
      </c>
      <c r="E33" s="62"/>
      <c r="F33" s="82">
        <f t="shared" si="0"/>
        <v>42</v>
      </c>
      <c r="G33" s="65">
        <v>420</v>
      </c>
      <c r="H33" s="65">
        <f t="shared" si="1"/>
        <v>0</v>
      </c>
      <c r="I33" s="66">
        <f t="shared" si="2"/>
        <v>0</v>
      </c>
    </row>
    <row r="34" spans="1:9" ht="15">
      <c r="A34" s="59">
        <v>22</v>
      </c>
      <c r="B34" s="60" t="s">
        <v>355</v>
      </c>
      <c r="C34" s="61" t="s">
        <v>356</v>
      </c>
      <c r="D34" s="60" t="s">
        <v>1</v>
      </c>
      <c r="E34" s="62"/>
      <c r="F34" s="82">
        <f t="shared" si="0"/>
        <v>78</v>
      </c>
      <c r="G34" s="65">
        <v>780</v>
      </c>
      <c r="H34" s="65">
        <f t="shared" si="1"/>
        <v>0</v>
      </c>
      <c r="I34" s="66">
        <f t="shared" si="2"/>
        <v>0</v>
      </c>
    </row>
    <row r="35" spans="1:9" s="95" customFormat="1" ht="15">
      <c r="A35" s="88"/>
      <c r="B35" s="89" t="s">
        <v>357</v>
      </c>
      <c r="C35" s="73" t="s">
        <v>358</v>
      </c>
      <c r="D35" s="89"/>
      <c r="E35" s="90"/>
      <c r="F35" s="91"/>
      <c r="G35" s="92"/>
      <c r="H35" s="93">
        <f>SUM(H36:H37)</f>
        <v>0</v>
      </c>
      <c r="I35" s="94">
        <f>SUM(I36:I37)</f>
        <v>0</v>
      </c>
    </row>
    <row r="36" spans="1:9" ht="15">
      <c r="A36" s="59">
        <v>23</v>
      </c>
      <c r="B36" s="60" t="s">
        <v>359</v>
      </c>
      <c r="C36" s="61" t="s">
        <v>360</v>
      </c>
      <c r="D36" s="60" t="s">
        <v>0</v>
      </c>
      <c r="E36" s="62"/>
      <c r="F36" s="82">
        <f t="shared" si="0"/>
        <v>250</v>
      </c>
      <c r="G36" s="65">
        <v>2500</v>
      </c>
      <c r="H36" s="65">
        <f>E36*F36</f>
        <v>0</v>
      </c>
      <c r="I36" s="66">
        <f>G36*E36</f>
        <v>0</v>
      </c>
    </row>
    <row r="37" spans="1:9" ht="15">
      <c r="A37" s="59">
        <v>24</v>
      </c>
      <c r="B37" s="60" t="s">
        <v>361</v>
      </c>
      <c r="C37" s="61" t="s">
        <v>362</v>
      </c>
      <c r="D37" s="60" t="s">
        <v>0</v>
      </c>
      <c r="E37" s="62"/>
      <c r="F37" s="82">
        <f t="shared" si="0"/>
        <v>72</v>
      </c>
      <c r="G37" s="65">
        <v>720</v>
      </c>
      <c r="H37" s="65">
        <f>E37*F37</f>
        <v>0</v>
      </c>
      <c r="I37" s="66">
        <f>G37*E37</f>
        <v>0</v>
      </c>
    </row>
    <row r="38" spans="1:9" s="44" customFormat="1" ht="15">
      <c r="A38" s="88"/>
      <c r="B38" s="73" t="s">
        <v>363</v>
      </c>
      <c r="C38" s="73" t="s">
        <v>364</v>
      </c>
      <c r="D38" s="73"/>
      <c r="E38" s="96"/>
      <c r="F38" s="97"/>
      <c r="G38" s="98"/>
      <c r="H38" s="99">
        <f>SUM(H39:H41)</f>
        <v>0</v>
      </c>
      <c r="I38" s="100">
        <f>SUM(I39:I41)</f>
        <v>0</v>
      </c>
    </row>
    <row r="39" spans="1:9" ht="27.75" customHeight="1">
      <c r="A39" s="59">
        <v>25</v>
      </c>
      <c r="B39" s="60" t="s">
        <v>365</v>
      </c>
      <c r="C39" s="61" t="s">
        <v>366</v>
      </c>
      <c r="D39" s="60" t="s">
        <v>2</v>
      </c>
      <c r="E39" s="62"/>
      <c r="F39" s="82">
        <f t="shared" si="0"/>
        <v>200</v>
      </c>
      <c r="G39" s="65">
        <v>2000</v>
      </c>
      <c r="H39" s="65">
        <f>E39*F39</f>
        <v>0</v>
      </c>
      <c r="I39" s="66">
        <f>G39*E39</f>
        <v>0</v>
      </c>
    </row>
    <row r="40" spans="1:9" ht="27.75" customHeight="1">
      <c r="A40" s="59">
        <v>26</v>
      </c>
      <c r="B40" s="60" t="s">
        <v>367</v>
      </c>
      <c r="C40" s="61" t="s">
        <v>368</v>
      </c>
      <c r="D40" s="60" t="s">
        <v>2</v>
      </c>
      <c r="E40" s="62"/>
      <c r="F40" s="82">
        <f t="shared" si="0"/>
        <v>200</v>
      </c>
      <c r="G40" s="65">
        <v>2000</v>
      </c>
      <c r="H40" s="65">
        <f>E40*F40</f>
        <v>0</v>
      </c>
      <c r="I40" s="66">
        <f>G40*E40</f>
        <v>0</v>
      </c>
    </row>
    <row r="41" spans="1:9" ht="27.75" customHeight="1">
      <c r="A41" s="59">
        <v>27</v>
      </c>
      <c r="B41" s="60" t="s">
        <v>369</v>
      </c>
      <c r="C41" s="61" t="s">
        <v>370</v>
      </c>
      <c r="D41" s="60" t="s">
        <v>2</v>
      </c>
      <c r="E41" s="62"/>
      <c r="F41" s="82">
        <f t="shared" si="0"/>
        <v>21</v>
      </c>
      <c r="G41" s="65">
        <v>210</v>
      </c>
      <c r="H41" s="65">
        <f>E41*F41</f>
        <v>0</v>
      </c>
      <c r="I41" s="66">
        <f>G41*E41</f>
        <v>0</v>
      </c>
    </row>
    <row r="42" spans="1:9" s="44" customFormat="1" ht="15">
      <c r="A42" s="88"/>
      <c r="B42" s="73" t="s">
        <v>371</v>
      </c>
      <c r="C42" s="73" t="s">
        <v>372</v>
      </c>
      <c r="D42" s="73"/>
      <c r="E42" s="96"/>
      <c r="F42" s="97"/>
      <c r="G42" s="98"/>
      <c r="H42" s="99">
        <f>SUM(H43:H44)</f>
        <v>0</v>
      </c>
      <c r="I42" s="100">
        <f>SUM(I43:I44)</f>
        <v>0</v>
      </c>
    </row>
    <row r="43" spans="1:9" ht="15">
      <c r="A43" s="59">
        <v>28</v>
      </c>
      <c r="B43" s="60" t="s">
        <v>373</v>
      </c>
      <c r="C43" s="61" t="s">
        <v>374</v>
      </c>
      <c r="D43" s="60" t="s">
        <v>0</v>
      </c>
      <c r="E43" s="62"/>
      <c r="F43" s="82">
        <f t="shared" si="0"/>
        <v>42</v>
      </c>
      <c r="G43" s="65">
        <v>420</v>
      </c>
      <c r="H43" s="65">
        <f>E43*F43</f>
        <v>0</v>
      </c>
      <c r="I43" s="66">
        <f>G43*E43</f>
        <v>0</v>
      </c>
    </row>
    <row r="44" spans="1:9" ht="15">
      <c r="A44" s="59">
        <v>29</v>
      </c>
      <c r="B44" s="60" t="s">
        <v>375</v>
      </c>
      <c r="C44" s="61" t="s">
        <v>376</v>
      </c>
      <c r="D44" s="60" t="s">
        <v>2</v>
      </c>
      <c r="E44" s="62"/>
      <c r="F44" s="82">
        <f t="shared" si="0"/>
        <v>240</v>
      </c>
      <c r="G44" s="65">
        <v>2400</v>
      </c>
      <c r="H44" s="65">
        <f>E44*F44</f>
        <v>0</v>
      </c>
      <c r="I44" s="66">
        <f>G44*E44</f>
        <v>0</v>
      </c>
    </row>
    <row r="45" spans="1:9" ht="49.5" customHeight="1" thickBot="1">
      <c r="A45" s="101">
        <v>30</v>
      </c>
      <c r="B45" s="102"/>
      <c r="C45" s="103" t="s">
        <v>6</v>
      </c>
      <c r="D45" s="104" t="s">
        <v>377</v>
      </c>
      <c r="E45" s="105"/>
      <c r="F45" s="106">
        <f t="shared" si="0"/>
        <v>1</v>
      </c>
      <c r="G45" s="107">
        <v>10</v>
      </c>
      <c r="H45" s="107">
        <f>E45*F45</f>
        <v>0</v>
      </c>
      <c r="I45" s="108">
        <f>G45*E45</f>
        <v>0</v>
      </c>
    </row>
    <row r="46" spans="1:9" ht="15" customHeight="1">
      <c r="A46" s="126" t="s">
        <v>378</v>
      </c>
      <c r="B46" s="127"/>
      <c r="C46" s="127"/>
      <c r="D46" s="127"/>
      <c r="E46" s="128"/>
      <c r="F46" s="132"/>
      <c r="G46" s="133"/>
      <c r="H46" s="126">
        <f>H42+H38+H35+H16+H10</f>
        <v>0</v>
      </c>
      <c r="I46" s="136">
        <f>I10+I16+I35+I38+I42+I45</f>
        <v>0</v>
      </c>
    </row>
    <row r="47" spans="1:9" ht="15.75" customHeight="1" thickBot="1">
      <c r="A47" s="129"/>
      <c r="B47" s="130"/>
      <c r="C47" s="130"/>
      <c r="D47" s="130"/>
      <c r="E47" s="131"/>
      <c r="F47" s="134"/>
      <c r="G47" s="135"/>
      <c r="H47" s="129"/>
      <c r="I47" s="137"/>
    </row>
  </sheetData>
  <sheetProtection/>
  <mergeCells count="15">
    <mergeCell ref="C7:C9"/>
    <mergeCell ref="D7:D9"/>
    <mergeCell ref="E7:E9"/>
    <mergeCell ref="F7:I7"/>
    <mergeCell ref="F8:G8"/>
    <mergeCell ref="H8:I8"/>
    <mergeCell ref="A46:E47"/>
    <mergeCell ref="F46:G47"/>
    <mergeCell ref="H46:H47"/>
    <mergeCell ref="I46:I47"/>
    <mergeCell ref="A3:I3"/>
    <mergeCell ref="A6:E6"/>
    <mergeCell ref="F6:I6"/>
    <mergeCell ref="A7:A9"/>
    <mergeCell ref="B7:B9"/>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P48"/>
  <sheetViews>
    <sheetView zoomScalePageLayoutView="0" workbookViewId="0" topLeftCell="A40">
      <selection activeCell="A50" sqref="A50:IV59"/>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57" t="s">
        <v>264</v>
      </c>
      <c r="E3" s="257"/>
      <c r="F3" s="257"/>
      <c r="G3" s="257"/>
      <c r="H3" s="257"/>
      <c r="I3" s="257"/>
      <c r="J3" s="257"/>
      <c r="K3" s="257"/>
      <c r="L3" s="257"/>
      <c r="M3" s="257"/>
      <c r="N3" s="257"/>
      <c r="O3" s="257"/>
    </row>
    <row r="4" spans="1:15" ht="15" customHeight="1">
      <c r="A4" s="230" t="s">
        <v>18</v>
      </c>
      <c r="B4" s="230"/>
      <c r="C4" s="230"/>
      <c r="D4" s="232" t="s">
        <v>265</v>
      </c>
      <c r="E4" s="232"/>
      <c r="F4" s="232"/>
      <c r="G4" s="232"/>
      <c r="H4" s="232"/>
      <c r="I4" s="232"/>
      <c r="J4" s="232"/>
      <c r="K4" s="232"/>
      <c r="L4" s="232"/>
      <c r="M4" s="232"/>
      <c r="N4" s="232"/>
      <c r="O4" s="232"/>
    </row>
    <row r="5" spans="1:15" s="16" customFormat="1" ht="15" customHeight="1">
      <c r="A5" s="19"/>
      <c r="B5" s="19"/>
      <c r="C5" s="19"/>
      <c r="D5" s="17"/>
      <c r="E5" s="17"/>
      <c r="F5" s="17"/>
      <c r="G5" s="17"/>
      <c r="H5" s="17"/>
      <c r="I5" s="17"/>
      <c r="J5" s="17"/>
      <c r="K5" s="17"/>
      <c r="L5" s="17"/>
      <c r="M5" s="17"/>
      <c r="N5" s="17"/>
      <c r="O5" s="17"/>
    </row>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26.25" customHeight="1">
      <c r="A10" s="228"/>
      <c r="B10" s="228"/>
      <c r="C10" s="228"/>
      <c r="D10" s="228"/>
      <c r="E10" s="228"/>
      <c r="F10" s="228"/>
      <c r="G10" s="228"/>
      <c r="H10" s="228"/>
      <c r="I10" s="228"/>
      <c r="J10" s="228"/>
      <c r="K10" s="228"/>
      <c r="L10" s="229"/>
      <c r="M10" s="229"/>
      <c r="N10" s="229"/>
      <c r="O10" s="229"/>
      <c r="P10" s="14"/>
    </row>
    <row r="11" spans="1:15" ht="15" customHeight="1">
      <c r="A11" s="11" t="s">
        <v>27</v>
      </c>
      <c r="B11" s="229" t="s">
        <v>28</v>
      </c>
      <c r="C11" s="229"/>
      <c r="D11" s="229"/>
      <c r="E11" s="229"/>
      <c r="F11" s="229"/>
      <c r="G11" s="229"/>
      <c r="H11" s="229"/>
      <c r="I11" s="11" t="s">
        <v>29</v>
      </c>
      <c r="J11" s="229" t="s">
        <v>30</v>
      </c>
      <c r="K11" s="229"/>
      <c r="L11" s="229" t="s">
        <v>31</v>
      </c>
      <c r="M11" s="229"/>
      <c r="N11" s="229" t="s">
        <v>32</v>
      </c>
      <c r="O11" s="229"/>
    </row>
    <row r="12" spans="1:15" ht="15" customHeight="1">
      <c r="A12" s="218" t="s">
        <v>28</v>
      </c>
      <c r="B12" s="220" t="s">
        <v>33</v>
      </c>
      <c r="C12" s="220"/>
      <c r="D12" s="221" t="s">
        <v>34</v>
      </c>
      <c r="E12" s="221"/>
      <c r="F12" s="221"/>
      <c r="G12" s="221"/>
      <c r="H12" s="221"/>
      <c r="I12" s="220" t="s">
        <v>35</v>
      </c>
      <c r="J12" s="235">
        <v>0.01</v>
      </c>
      <c r="K12" s="235"/>
      <c r="L12" s="222">
        <f>SUM(L13:M16)</f>
        <v>0</v>
      </c>
      <c r="M12" s="222"/>
      <c r="N12" s="222">
        <f>J12*L12</f>
        <v>0</v>
      </c>
      <c r="O12" s="222"/>
    </row>
    <row r="13" spans="1:15" ht="15" customHeight="1">
      <c r="A13" s="218"/>
      <c r="B13" s="220"/>
      <c r="C13" s="220"/>
      <c r="D13" s="221"/>
      <c r="E13" s="221"/>
      <c r="F13" s="221"/>
      <c r="G13" s="221"/>
      <c r="H13" s="221"/>
      <c r="I13" s="220"/>
      <c r="J13" s="221" t="s">
        <v>36</v>
      </c>
      <c r="K13" s="221"/>
      <c r="L13" s="213">
        <v>0</v>
      </c>
      <c r="M13" s="213"/>
      <c r="N13" s="213">
        <f>J12*L13</f>
        <v>0</v>
      </c>
      <c r="O13" s="213"/>
    </row>
    <row r="14" spans="1:15" ht="15" customHeight="1">
      <c r="A14" s="218"/>
      <c r="B14" s="220"/>
      <c r="C14" s="220"/>
      <c r="D14" s="221"/>
      <c r="E14" s="221"/>
      <c r="F14" s="221"/>
      <c r="G14" s="221"/>
      <c r="H14" s="221"/>
      <c r="I14" s="220"/>
      <c r="J14" s="221" t="s">
        <v>37</v>
      </c>
      <c r="K14" s="221"/>
      <c r="L14" s="213">
        <v>0</v>
      </c>
      <c r="M14" s="213"/>
      <c r="N14" s="213">
        <f>L14*J12</f>
        <v>0</v>
      </c>
      <c r="O14" s="213"/>
    </row>
    <row r="15" spans="1:15" ht="15" customHeight="1">
      <c r="A15" s="218"/>
      <c r="B15" s="220"/>
      <c r="C15" s="220"/>
      <c r="D15" s="221"/>
      <c r="E15" s="221"/>
      <c r="F15" s="221"/>
      <c r="G15" s="221"/>
      <c r="H15" s="221"/>
      <c r="I15" s="220"/>
      <c r="J15" s="221" t="s">
        <v>38</v>
      </c>
      <c r="K15" s="221"/>
      <c r="L15" s="213">
        <v>0</v>
      </c>
      <c r="M15" s="213"/>
      <c r="N15" s="213">
        <f>J12*L15</f>
        <v>0</v>
      </c>
      <c r="O15" s="213"/>
    </row>
    <row r="16" spans="1:15" ht="15" customHeight="1">
      <c r="A16" s="218"/>
      <c r="B16" s="220"/>
      <c r="C16" s="220"/>
      <c r="D16" s="221"/>
      <c r="E16" s="221"/>
      <c r="F16" s="221"/>
      <c r="G16" s="221"/>
      <c r="H16" s="221"/>
      <c r="I16" s="220"/>
      <c r="J16" s="221" t="s">
        <v>39</v>
      </c>
      <c r="K16" s="221"/>
      <c r="L16" s="213">
        <v>0</v>
      </c>
      <c r="M16" s="213"/>
      <c r="N16" s="213">
        <f>J12*L16</f>
        <v>0</v>
      </c>
      <c r="O16" s="213"/>
    </row>
    <row r="17" spans="1:15" ht="15" customHeight="1">
      <c r="A17" s="6"/>
      <c r="B17" s="223" t="s">
        <v>8</v>
      </c>
      <c r="C17" s="223"/>
      <c r="D17" s="223"/>
      <c r="E17" s="223"/>
      <c r="F17" s="12" t="s">
        <v>40</v>
      </c>
      <c r="G17" s="224">
        <v>0.0576</v>
      </c>
      <c r="H17" s="224"/>
      <c r="I17" s="6"/>
      <c r="J17" s="217"/>
      <c r="K17" s="217"/>
      <c r="L17" s="225"/>
      <c r="M17" s="225"/>
      <c r="N17" s="225"/>
      <c r="O17" s="225"/>
    </row>
    <row r="18" spans="1:15" ht="15" customHeight="1">
      <c r="A18" s="218" t="s">
        <v>29</v>
      </c>
      <c r="B18" s="220" t="s">
        <v>119</v>
      </c>
      <c r="C18" s="220"/>
      <c r="D18" s="221" t="s">
        <v>108</v>
      </c>
      <c r="E18" s="221"/>
      <c r="F18" s="221"/>
      <c r="G18" s="221"/>
      <c r="H18" s="221"/>
      <c r="I18" s="220" t="s">
        <v>0</v>
      </c>
      <c r="J18" s="235">
        <v>0.8</v>
      </c>
      <c r="K18" s="235"/>
      <c r="L18" s="222">
        <f>SUM(L19:M22)</f>
        <v>0</v>
      </c>
      <c r="M18" s="222"/>
      <c r="N18" s="222">
        <f>J18*L18</f>
        <v>0</v>
      </c>
      <c r="O18" s="222"/>
    </row>
    <row r="19" spans="1:15" ht="15" customHeight="1">
      <c r="A19" s="218"/>
      <c r="B19" s="220"/>
      <c r="C19" s="220"/>
      <c r="D19" s="221"/>
      <c r="E19" s="221"/>
      <c r="F19" s="221"/>
      <c r="G19" s="221"/>
      <c r="H19" s="221"/>
      <c r="I19" s="220"/>
      <c r="J19" s="221" t="s">
        <v>36</v>
      </c>
      <c r="K19" s="221"/>
      <c r="L19" s="213">
        <v>0</v>
      </c>
      <c r="M19" s="213"/>
      <c r="N19" s="213">
        <f>J18*L19</f>
        <v>0</v>
      </c>
      <c r="O19" s="213"/>
    </row>
    <row r="20" spans="1:15" ht="15" customHeight="1">
      <c r="A20" s="218"/>
      <c r="B20" s="220"/>
      <c r="C20" s="220"/>
      <c r="D20" s="221"/>
      <c r="E20" s="221"/>
      <c r="F20" s="221"/>
      <c r="G20" s="221"/>
      <c r="H20" s="221"/>
      <c r="I20" s="220"/>
      <c r="J20" s="221" t="s">
        <v>37</v>
      </c>
      <c r="K20" s="221"/>
      <c r="L20" s="213">
        <v>0</v>
      </c>
      <c r="M20" s="213"/>
      <c r="N20" s="213">
        <f>J18*L20</f>
        <v>0</v>
      </c>
      <c r="O20" s="213"/>
    </row>
    <row r="21" spans="1:15" ht="15" customHeight="1">
      <c r="A21" s="218"/>
      <c r="B21" s="220"/>
      <c r="C21" s="220"/>
      <c r="D21" s="221"/>
      <c r="E21" s="221"/>
      <c r="F21" s="221"/>
      <c r="G21" s="221"/>
      <c r="H21" s="221"/>
      <c r="I21" s="220"/>
      <c r="J21" s="221" t="s">
        <v>38</v>
      </c>
      <c r="K21" s="221"/>
      <c r="L21" s="213">
        <v>0</v>
      </c>
      <c r="M21" s="213"/>
      <c r="N21" s="213">
        <f>J18*L21</f>
        <v>0</v>
      </c>
      <c r="O21" s="213"/>
    </row>
    <row r="22" spans="1:15" ht="15" customHeight="1">
      <c r="A22" s="218"/>
      <c r="B22" s="220"/>
      <c r="C22" s="220"/>
      <c r="D22" s="221"/>
      <c r="E22" s="221"/>
      <c r="F22" s="221"/>
      <c r="G22" s="221"/>
      <c r="H22" s="221"/>
      <c r="I22" s="220"/>
      <c r="J22" s="221" t="s">
        <v>39</v>
      </c>
      <c r="K22" s="221"/>
      <c r="L22" s="213">
        <v>0</v>
      </c>
      <c r="M22" s="213"/>
      <c r="N22" s="213">
        <f>J18*L22</f>
        <v>0</v>
      </c>
      <c r="O22" s="213"/>
    </row>
    <row r="23" spans="1:15" ht="15" customHeight="1">
      <c r="A23" s="6"/>
      <c r="B23" s="223" t="s">
        <v>8</v>
      </c>
      <c r="C23" s="223"/>
      <c r="D23" s="223"/>
      <c r="E23" s="223"/>
      <c r="F23" s="12" t="s">
        <v>40</v>
      </c>
      <c r="G23" s="224">
        <v>1.175992</v>
      </c>
      <c r="H23" s="224"/>
      <c r="I23" s="6"/>
      <c r="J23" s="217"/>
      <c r="K23" s="217"/>
      <c r="L23" s="225"/>
      <c r="M23" s="225"/>
      <c r="N23" s="225"/>
      <c r="O23" s="225"/>
    </row>
    <row r="24" spans="1:15" ht="15" customHeight="1">
      <c r="A24" s="218" t="s">
        <v>30</v>
      </c>
      <c r="B24" s="220" t="s">
        <v>90</v>
      </c>
      <c r="C24" s="220"/>
      <c r="D24" s="221" t="s">
        <v>91</v>
      </c>
      <c r="E24" s="221"/>
      <c r="F24" s="221"/>
      <c r="G24" s="221"/>
      <c r="H24" s="221"/>
      <c r="I24" s="220" t="s">
        <v>1</v>
      </c>
      <c r="J24" s="235">
        <v>1</v>
      </c>
      <c r="K24" s="235"/>
      <c r="L24" s="222">
        <f>SUM(L25:M28)</f>
        <v>0</v>
      </c>
      <c r="M24" s="222"/>
      <c r="N24" s="222">
        <f>J24*L24</f>
        <v>0</v>
      </c>
      <c r="O24" s="222"/>
    </row>
    <row r="25" spans="1:15" ht="15" customHeight="1">
      <c r="A25" s="218"/>
      <c r="B25" s="220"/>
      <c r="C25" s="220"/>
      <c r="D25" s="221"/>
      <c r="E25" s="221"/>
      <c r="F25" s="221"/>
      <c r="G25" s="221"/>
      <c r="H25" s="221"/>
      <c r="I25" s="220"/>
      <c r="J25" s="221" t="s">
        <v>36</v>
      </c>
      <c r="K25" s="221"/>
      <c r="L25" s="213">
        <v>0</v>
      </c>
      <c r="M25" s="213"/>
      <c r="N25" s="213">
        <f>J24*L25</f>
        <v>0</v>
      </c>
      <c r="O25" s="213"/>
    </row>
    <row r="26" spans="1:15" ht="15" customHeight="1">
      <c r="A26" s="218"/>
      <c r="B26" s="220"/>
      <c r="C26" s="220"/>
      <c r="D26" s="221"/>
      <c r="E26" s="221"/>
      <c r="F26" s="221"/>
      <c r="G26" s="221"/>
      <c r="H26" s="221"/>
      <c r="I26" s="220"/>
      <c r="J26" s="221" t="s">
        <v>37</v>
      </c>
      <c r="K26" s="221"/>
      <c r="L26" s="213">
        <v>0</v>
      </c>
      <c r="M26" s="213"/>
      <c r="N26" s="213">
        <f>J24*L26</f>
        <v>0</v>
      </c>
      <c r="O26" s="213"/>
    </row>
    <row r="27" spans="1:15" ht="15" customHeight="1">
      <c r="A27" s="218"/>
      <c r="B27" s="220"/>
      <c r="C27" s="220"/>
      <c r="D27" s="221"/>
      <c r="E27" s="221"/>
      <c r="F27" s="221"/>
      <c r="G27" s="221"/>
      <c r="H27" s="221"/>
      <c r="I27" s="220"/>
      <c r="J27" s="221" t="s">
        <v>38</v>
      </c>
      <c r="K27" s="221"/>
      <c r="L27" s="213">
        <v>0</v>
      </c>
      <c r="M27" s="213"/>
      <c r="N27" s="213">
        <f>J24*L27</f>
        <v>0</v>
      </c>
      <c r="O27" s="213"/>
    </row>
    <row r="28" spans="1:15" ht="15" customHeight="1">
      <c r="A28" s="218"/>
      <c r="B28" s="220"/>
      <c r="C28" s="220"/>
      <c r="D28" s="221"/>
      <c r="E28" s="221"/>
      <c r="F28" s="221"/>
      <c r="G28" s="221"/>
      <c r="H28" s="221"/>
      <c r="I28" s="220"/>
      <c r="J28" s="221" t="s">
        <v>39</v>
      </c>
      <c r="K28" s="221"/>
      <c r="L28" s="213">
        <v>0</v>
      </c>
      <c r="M28" s="213"/>
      <c r="N28" s="213">
        <f>J24*L28</f>
        <v>0</v>
      </c>
      <c r="O28" s="213"/>
    </row>
    <row r="29" spans="1:15" ht="15" customHeight="1">
      <c r="A29" s="217"/>
      <c r="B29" s="223" t="s">
        <v>48</v>
      </c>
      <c r="C29" s="223"/>
      <c r="D29" s="223"/>
      <c r="E29" s="223"/>
      <c r="F29" s="12" t="s">
        <v>49</v>
      </c>
      <c r="G29" s="224">
        <v>0.00043263000000000004</v>
      </c>
      <c r="H29" s="224"/>
      <c r="I29" s="6"/>
      <c r="J29" s="217"/>
      <c r="K29" s="217"/>
      <c r="L29" s="225"/>
      <c r="M29" s="225"/>
      <c r="N29" s="225"/>
      <c r="O29" s="225"/>
    </row>
    <row r="30" spans="1:15" ht="15" customHeight="1">
      <c r="A30" s="217"/>
      <c r="B30" s="223" t="s">
        <v>8</v>
      </c>
      <c r="C30" s="223"/>
      <c r="D30" s="223"/>
      <c r="E30" s="223"/>
      <c r="F30" s="12" t="s">
        <v>40</v>
      </c>
      <c r="G30" s="224">
        <v>0.048</v>
      </c>
      <c r="H30" s="224"/>
      <c r="I30" s="6"/>
      <c r="J30" s="217"/>
      <c r="K30" s="217"/>
      <c r="L30" s="225"/>
      <c r="M30" s="225"/>
      <c r="N30" s="225"/>
      <c r="O30" s="225"/>
    </row>
    <row r="31" spans="1:15" ht="15" customHeight="1">
      <c r="A31" s="13" t="s">
        <v>69</v>
      </c>
      <c r="B31" s="226" t="s">
        <v>93</v>
      </c>
      <c r="C31" s="226"/>
      <c r="D31" s="221" t="s">
        <v>94</v>
      </c>
      <c r="E31" s="221"/>
      <c r="F31" s="221"/>
      <c r="G31" s="221"/>
      <c r="H31" s="221"/>
      <c r="I31" s="13" t="s">
        <v>2</v>
      </c>
      <c r="J31" s="256">
        <v>0.00063</v>
      </c>
      <c r="K31" s="256"/>
      <c r="L31" s="249">
        <v>0</v>
      </c>
      <c r="M31" s="249"/>
      <c r="N31" s="249">
        <f>J31*L31</f>
        <v>0</v>
      </c>
      <c r="O31" s="249"/>
    </row>
    <row r="32" spans="1:15" ht="15" customHeight="1">
      <c r="A32" s="218" t="s">
        <v>31</v>
      </c>
      <c r="B32" s="220" t="s">
        <v>120</v>
      </c>
      <c r="C32" s="220"/>
      <c r="D32" s="221" t="s">
        <v>121</v>
      </c>
      <c r="E32" s="221"/>
      <c r="F32" s="221"/>
      <c r="G32" s="221"/>
      <c r="H32" s="221"/>
      <c r="I32" s="220" t="s">
        <v>10</v>
      </c>
      <c r="J32" s="235">
        <v>0.1</v>
      </c>
      <c r="K32" s="235"/>
      <c r="L32" s="222">
        <f>SUM(L33:M36)</f>
        <v>0</v>
      </c>
      <c r="M32" s="222"/>
      <c r="N32" s="222">
        <f>J32*L32</f>
        <v>0</v>
      </c>
      <c r="O32" s="222"/>
    </row>
    <row r="33" spans="1:15" ht="15" customHeight="1">
      <c r="A33" s="218"/>
      <c r="B33" s="220"/>
      <c r="C33" s="220"/>
      <c r="D33" s="221"/>
      <c r="E33" s="221"/>
      <c r="F33" s="221"/>
      <c r="G33" s="221"/>
      <c r="H33" s="221"/>
      <c r="I33" s="220"/>
      <c r="J33" s="221" t="s">
        <v>36</v>
      </c>
      <c r="K33" s="221"/>
      <c r="L33" s="213">
        <v>0</v>
      </c>
      <c r="M33" s="213"/>
      <c r="N33" s="213">
        <f>J32*L33</f>
        <v>0</v>
      </c>
      <c r="O33" s="213"/>
    </row>
    <row r="34" spans="1:15" ht="15" customHeight="1">
      <c r="A34" s="218"/>
      <c r="B34" s="220"/>
      <c r="C34" s="220"/>
      <c r="D34" s="221"/>
      <c r="E34" s="221"/>
      <c r="F34" s="221"/>
      <c r="G34" s="221"/>
      <c r="H34" s="221"/>
      <c r="I34" s="220"/>
      <c r="J34" s="221" t="s">
        <v>37</v>
      </c>
      <c r="K34" s="221"/>
      <c r="L34" s="213">
        <v>0</v>
      </c>
      <c r="M34" s="213"/>
      <c r="N34" s="213">
        <f>J32*L34</f>
        <v>0</v>
      </c>
      <c r="O34" s="213"/>
    </row>
    <row r="35" spans="1:15" ht="15" customHeight="1">
      <c r="A35" s="218"/>
      <c r="B35" s="220"/>
      <c r="C35" s="220"/>
      <c r="D35" s="221"/>
      <c r="E35" s="221"/>
      <c r="F35" s="221"/>
      <c r="G35" s="221"/>
      <c r="H35" s="221"/>
      <c r="I35" s="220"/>
      <c r="J35" s="221" t="s">
        <v>38</v>
      </c>
      <c r="K35" s="221"/>
      <c r="L35" s="213">
        <v>0</v>
      </c>
      <c r="M35" s="213"/>
      <c r="N35" s="213">
        <f>J32*L35</f>
        <v>0</v>
      </c>
      <c r="O35" s="213"/>
    </row>
    <row r="36" spans="1:15" ht="15" customHeight="1">
      <c r="A36" s="218"/>
      <c r="B36" s="220"/>
      <c r="C36" s="220"/>
      <c r="D36" s="221"/>
      <c r="E36" s="221"/>
      <c r="F36" s="221"/>
      <c r="G36" s="221"/>
      <c r="H36" s="221"/>
      <c r="I36" s="220"/>
      <c r="J36" s="221" t="s">
        <v>39</v>
      </c>
      <c r="K36" s="221"/>
      <c r="L36" s="213">
        <v>0</v>
      </c>
      <c r="M36" s="213"/>
      <c r="N36" s="213">
        <f>J32*L36</f>
        <v>0</v>
      </c>
      <c r="O36" s="213"/>
    </row>
    <row r="37" spans="1:15" ht="15" customHeight="1">
      <c r="A37" s="217"/>
      <c r="B37" s="217"/>
      <c r="C37" s="217"/>
      <c r="D37" s="215" t="s">
        <v>55</v>
      </c>
      <c r="E37" s="215"/>
      <c r="F37" s="215" t="s">
        <v>7</v>
      </c>
      <c r="G37" s="215"/>
      <c r="H37" s="215" t="s">
        <v>8</v>
      </c>
      <c r="I37" s="215"/>
      <c r="J37" s="215" t="s">
        <v>56</v>
      </c>
      <c r="K37" s="215"/>
      <c r="L37" s="215" t="s">
        <v>9</v>
      </c>
      <c r="M37" s="215"/>
      <c r="N37" s="215" t="s">
        <v>57</v>
      </c>
      <c r="O37" s="215"/>
    </row>
    <row r="38" spans="1:15" ht="15" customHeight="1">
      <c r="A38" s="228" t="s">
        <v>58</v>
      </c>
      <c r="B38" s="228"/>
      <c r="C38" s="228"/>
      <c r="D38" s="228"/>
      <c r="E38" s="228"/>
      <c r="F38" s="222">
        <v>0</v>
      </c>
      <c r="G38" s="222"/>
      <c r="H38" s="222">
        <v>0</v>
      </c>
      <c r="I38" s="222"/>
      <c r="J38" s="222">
        <v>0</v>
      </c>
      <c r="K38" s="222"/>
      <c r="L38" s="222">
        <v>0</v>
      </c>
      <c r="M38" s="222"/>
      <c r="N38" s="222">
        <v>0</v>
      </c>
      <c r="O38" s="222"/>
    </row>
    <row r="39" spans="1:15" s="32" customFormat="1" ht="15" customHeight="1">
      <c r="A39" s="210" t="s">
        <v>11</v>
      </c>
      <c r="B39" s="210"/>
      <c r="C39" s="210"/>
      <c r="D39" s="210"/>
      <c r="E39" s="210"/>
      <c r="F39" s="210"/>
      <c r="G39" s="210"/>
      <c r="H39" s="210"/>
      <c r="I39" s="210"/>
      <c r="J39" s="210"/>
      <c r="K39" s="210"/>
      <c r="L39" s="210"/>
      <c r="M39" s="210"/>
      <c r="N39" s="210"/>
      <c r="O39" s="210"/>
    </row>
    <row r="40" spans="1:15" s="32" customFormat="1" ht="15">
      <c r="A40" s="211" t="s">
        <v>12</v>
      </c>
      <c r="B40" s="211"/>
      <c r="C40" s="211"/>
      <c r="D40" s="211"/>
      <c r="E40" s="211"/>
      <c r="F40" s="211"/>
      <c r="G40" s="211"/>
      <c r="H40" s="211"/>
      <c r="I40" s="211"/>
      <c r="J40" s="211"/>
      <c r="K40" s="211"/>
      <c r="L40" s="211"/>
      <c r="M40" s="211"/>
      <c r="N40" s="211"/>
      <c r="O40" s="211"/>
    </row>
    <row r="41" spans="1:15" s="32" customFormat="1" ht="15">
      <c r="A41" s="212" t="s">
        <v>256</v>
      </c>
      <c r="B41" s="212"/>
      <c r="C41" s="212"/>
      <c r="D41" s="212"/>
      <c r="E41" s="212"/>
      <c r="F41" s="212"/>
      <c r="G41" s="212"/>
      <c r="H41" s="212"/>
      <c r="I41" s="212"/>
      <c r="J41" s="212"/>
      <c r="K41" s="212"/>
      <c r="L41" s="212"/>
      <c r="M41" s="212"/>
      <c r="N41" s="212"/>
      <c r="O41" s="212"/>
    </row>
    <row r="42" spans="1:15" s="32" customFormat="1" ht="15">
      <c r="A42" s="211" t="s">
        <v>13</v>
      </c>
      <c r="B42" s="211"/>
      <c r="C42" s="211"/>
      <c r="D42" s="211"/>
      <c r="E42" s="211"/>
      <c r="F42" s="211"/>
      <c r="G42" s="211"/>
      <c r="H42" s="211"/>
      <c r="I42" s="211"/>
      <c r="J42" s="211"/>
      <c r="K42" s="211"/>
      <c r="L42" s="211"/>
      <c r="M42" s="211"/>
      <c r="N42" s="211"/>
      <c r="O42" s="211"/>
    </row>
    <row r="43" spans="1:15" s="32" customFormat="1" ht="15">
      <c r="A43" s="212" t="s">
        <v>14</v>
      </c>
      <c r="B43" s="212"/>
      <c r="C43" s="212"/>
      <c r="D43" s="212"/>
      <c r="E43" s="212"/>
      <c r="F43" s="212"/>
      <c r="G43" s="212"/>
      <c r="H43" s="212"/>
      <c r="I43" s="212"/>
      <c r="J43" s="212"/>
      <c r="K43" s="212"/>
      <c r="L43" s="212"/>
      <c r="M43" s="212"/>
      <c r="N43" s="212"/>
      <c r="O43" s="212"/>
    </row>
    <row r="44" spans="1:15" s="32" customFormat="1" ht="15">
      <c r="A44" s="211" t="s">
        <v>15</v>
      </c>
      <c r="B44" s="211"/>
      <c r="C44" s="211"/>
      <c r="D44" s="211"/>
      <c r="E44" s="211"/>
      <c r="F44" s="211"/>
      <c r="G44" s="211"/>
      <c r="H44" s="211"/>
      <c r="I44" s="211"/>
      <c r="J44" s="211"/>
      <c r="K44" s="211"/>
      <c r="L44" s="211"/>
      <c r="M44" s="211"/>
      <c r="N44" s="211"/>
      <c r="O44" s="211"/>
    </row>
    <row r="45" spans="1:15" s="32" customFormat="1" ht="15">
      <c r="A45" s="212" t="s">
        <v>16</v>
      </c>
      <c r="B45" s="212"/>
      <c r="C45" s="212"/>
      <c r="D45" s="212"/>
      <c r="E45" s="212"/>
      <c r="F45" s="212"/>
      <c r="G45" s="212"/>
      <c r="H45" s="212"/>
      <c r="I45" s="212"/>
      <c r="J45" s="212"/>
      <c r="K45" s="212"/>
      <c r="L45" s="212"/>
      <c r="M45" s="212"/>
      <c r="N45" s="212"/>
      <c r="O45" s="212"/>
    </row>
    <row r="46" spans="1:15" s="32" customFormat="1" ht="15">
      <c r="A46" s="211" t="s">
        <v>59</v>
      </c>
      <c r="B46" s="211"/>
      <c r="C46" s="211"/>
      <c r="D46" s="211"/>
      <c r="E46" s="211"/>
      <c r="F46" s="211"/>
      <c r="G46" s="211"/>
      <c r="H46" s="211"/>
      <c r="I46" s="211"/>
      <c r="J46" s="211"/>
      <c r="K46" s="211"/>
      <c r="L46" s="211"/>
      <c r="M46" s="211"/>
      <c r="N46" s="211"/>
      <c r="O46" s="211"/>
    </row>
    <row r="47" spans="1:15" s="32" customFormat="1" ht="15">
      <c r="A47" s="212" t="s">
        <v>257</v>
      </c>
      <c r="B47" s="212"/>
      <c r="C47" s="212"/>
      <c r="D47" s="212"/>
      <c r="E47" s="212"/>
      <c r="F47" s="212"/>
      <c r="G47" s="212"/>
      <c r="H47" s="212"/>
      <c r="I47" s="212"/>
      <c r="J47" s="212"/>
      <c r="K47" s="212"/>
      <c r="L47" s="212"/>
      <c r="M47" s="212"/>
      <c r="N47" s="212"/>
      <c r="O47" s="212"/>
    </row>
    <row r="48" spans="1:15" s="32" customFormat="1" ht="15">
      <c r="A48" s="211" t="s">
        <v>5</v>
      </c>
      <c r="B48" s="211"/>
      <c r="C48" s="211"/>
      <c r="D48" s="211"/>
      <c r="E48" s="211"/>
      <c r="F48" s="211"/>
      <c r="G48" s="211"/>
      <c r="H48" s="211"/>
      <c r="I48" s="211"/>
      <c r="J48" s="211"/>
      <c r="K48" s="211"/>
      <c r="L48" s="211"/>
      <c r="M48" s="211"/>
      <c r="N48" s="211"/>
      <c r="O48" s="211"/>
    </row>
  </sheetData>
  <sheetProtection/>
  <mergeCells count="142">
    <mergeCell ref="A3:C3"/>
    <mergeCell ref="A4:C4"/>
    <mergeCell ref="A6:O6"/>
    <mergeCell ref="D4:O4"/>
    <mergeCell ref="D3:O3"/>
    <mergeCell ref="A8:K8"/>
    <mergeCell ref="L8:O8"/>
    <mergeCell ref="A9:A10"/>
    <mergeCell ref="B9:H10"/>
    <mergeCell ref="I9:I10"/>
    <mergeCell ref="J9:K10"/>
    <mergeCell ref="L9:M10"/>
    <mergeCell ref="N9:O10"/>
    <mergeCell ref="B11:H11"/>
    <mergeCell ref="J11:K11"/>
    <mergeCell ref="L11:M11"/>
    <mergeCell ref="N11:O11"/>
    <mergeCell ref="A12:A16"/>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B17:E17"/>
    <mergeCell ref="G17:H17"/>
    <mergeCell ref="J17:K17"/>
    <mergeCell ref="L17:M17"/>
    <mergeCell ref="N17:O17"/>
    <mergeCell ref="A18:A22"/>
    <mergeCell ref="B18:C22"/>
    <mergeCell ref="D18:H22"/>
    <mergeCell ref="I18:I22"/>
    <mergeCell ref="J18:K18"/>
    <mergeCell ref="L18:M18"/>
    <mergeCell ref="N18:O18"/>
    <mergeCell ref="J19:K19"/>
    <mergeCell ref="L19:M19"/>
    <mergeCell ref="N19:O19"/>
    <mergeCell ref="J20:K20"/>
    <mergeCell ref="L20:M20"/>
    <mergeCell ref="N20:O20"/>
    <mergeCell ref="J21:K21"/>
    <mergeCell ref="L21:M21"/>
    <mergeCell ref="N21:O21"/>
    <mergeCell ref="J22:K22"/>
    <mergeCell ref="L22:M22"/>
    <mergeCell ref="N22:O22"/>
    <mergeCell ref="B23:E23"/>
    <mergeCell ref="G23:H23"/>
    <mergeCell ref="J23:K23"/>
    <mergeCell ref="L23:M23"/>
    <mergeCell ref="N23:O23"/>
    <mergeCell ref="A24:A28"/>
    <mergeCell ref="B24:C28"/>
    <mergeCell ref="D24:H28"/>
    <mergeCell ref="I24:I28"/>
    <mergeCell ref="J24:K24"/>
    <mergeCell ref="L24:M24"/>
    <mergeCell ref="N24:O24"/>
    <mergeCell ref="J25:K25"/>
    <mergeCell ref="L25:M25"/>
    <mergeCell ref="N25:O25"/>
    <mergeCell ref="J26:K26"/>
    <mergeCell ref="L26:M26"/>
    <mergeCell ref="N26:O26"/>
    <mergeCell ref="J27:K27"/>
    <mergeCell ref="L27:M27"/>
    <mergeCell ref="N27:O27"/>
    <mergeCell ref="J28:K28"/>
    <mergeCell ref="L28:M28"/>
    <mergeCell ref="N28:O28"/>
    <mergeCell ref="A29:A30"/>
    <mergeCell ref="B29:E29"/>
    <mergeCell ref="G29:H29"/>
    <mergeCell ref="J29:K29"/>
    <mergeCell ref="L29:M29"/>
    <mergeCell ref="N29:O29"/>
    <mergeCell ref="B30:E30"/>
    <mergeCell ref="G30:H30"/>
    <mergeCell ref="J30:K30"/>
    <mergeCell ref="L30:M30"/>
    <mergeCell ref="N30:O30"/>
    <mergeCell ref="B31:C31"/>
    <mergeCell ref="D31:H31"/>
    <mergeCell ref="J31:K31"/>
    <mergeCell ref="L31:M31"/>
    <mergeCell ref="N31:O31"/>
    <mergeCell ref="D32:H36"/>
    <mergeCell ref="I32:I36"/>
    <mergeCell ref="J32:K32"/>
    <mergeCell ref="L32:M32"/>
    <mergeCell ref="J35:K35"/>
    <mergeCell ref="L35:M35"/>
    <mergeCell ref="L36:M36"/>
    <mergeCell ref="J36:K36"/>
    <mergeCell ref="N32:O32"/>
    <mergeCell ref="J33:K33"/>
    <mergeCell ref="L33:M33"/>
    <mergeCell ref="N33:O33"/>
    <mergeCell ref="J34:K34"/>
    <mergeCell ref="L34:M34"/>
    <mergeCell ref="N34:O34"/>
    <mergeCell ref="N36:O36"/>
    <mergeCell ref="A37:C37"/>
    <mergeCell ref="D37:E37"/>
    <mergeCell ref="F37:G37"/>
    <mergeCell ref="H37:I37"/>
    <mergeCell ref="J37:K37"/>
    <mergeCell ref="L37:M37"/>
    <mergeCell ref="A32:A36"/>
    <mergeCell ref="B32:C36"/>
    <mergeCell ref="N35:O35"/>
    <mergeCell ref="A44:O44"/>
    <mergeCell ref="A45:O45"/>
    <mergeCell ref="A46:O46"/>
    <mergeCell ref="A47:O47"/>
    <mergeCell ref="A48:O48"/>
    <mergeCell ref="N37:O37"/>
    <mergeCell ref="A38:E38"/>
    <mergeCell ref="F38:G38"/>
    <mergeCell ref="H38:I38"/>
    <mergeCell ref="J38:K38"/>
    <mergeCell ref="A39:O39"/>
    <mergeCell ref="A40:O40"/>
    <mergeCell ref="A41:O41"/>
    <mergeCell ref="A42:O42"/>
    <mergeCell ref="A43:O43"/>
    <mergeCell ref="L38:M38"/>
    <mergeCell ref="N38:O38"/>
  </mergeCells>
  <printOptions/>
  <pageMargins left="0.7" right="0.7" top="0.75" bottom="0.75" header="0.3" footer="0.3"/>
  <pageSetup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P48"/>
  <sheetViews>
    <sheetView zoomScalePageLayoutView="0" workbookViewId="0" topLeftCell="A40">
      <selection activeCell="A52" sqref="A52:IV60"/>
    </sheetView>
  </sheetViews>
  <sheetFormatPr defaultColWidth="6.8515625" defaultRowHeight="12.75" customHeight="1"/>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57" t="s">
        <v>264</v>
      </c>
      <c r="E3" s="257"/>
      <c r="F3" s="257"/>
      <c r="G3" s="257"/>
      <c r="H3" s="257"/>
      <c r="I3" s="257"/>
      <c r="J3" s="257"/>
      <c r="K3" s="257"/>
      <c r="L3" s="257"/>
      <c r="M3" s="257"/>
      <c r="N3" s="257"/>
      <c r="O3" s="257"/>
    </row>
    <row r="4" spans="1:15" ht="15" customHeight="1">
      <c r="A4" s="230" t="s">
        <v>18</v>
      </c>
      <c r="B4" s="230"/>
      <c r="C4" s="230"/>
      <c r="D4" s="232" t="s">
        <v>267</v>
      </c>
      <c r="E4" s="232"/>
      <c r="F4" s="232"/>
      <c r="G4" s="232"/>
      <c r="H4" s="232"/>
      <c r="I4" s="232"/>
      <c r="J4" s="232"/>
      <c r="K4" s="232"/>
      <c r="L4" s="232"/>
      <c r="M4" s="232"/>
      <c r="N4" s="232"/>
      <c r="O4" s="232"/>
    </row>
    <row r="5" spans="1:15" s="16" customFormat="1" ht="15" customHeight="1">
      <c r="A5" s="19"/>
      <c r="B5" s="19"/>
      <c r="C5" s="19"/>
      <c r="D5" s="17"/>
      <c r="E5" s="17"/>
      <c r="F5" s="17"/>
      <c r="G5" s="17"/>
      <c r="H5" s="17"/>
      <c r="I5" s="17"/>
      <c r="J5" s="17"/>
      <c r="K5" s="17"/>
      <c r="L5" s="17"/>
      <c r="M5" s="17"/>
      <c r="N5" s="17"/>
      <c r="O5" s="17"/>
    </row>
    <row r="6" spans="1:15" ht="13.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15" customHeight="1">
      <c r="A10" s="228"/>
      <c r="B10" s="228"/>
      <c r="C10" s="228"/>
      <c r="D10" s="228"/>
      <c r="E10" s="228"/>
      <c r="F10" s="228"/>
      <c r="G10" s="228"/>
      <c r="H10" s="228"/>
      <c r="I10" s="228"/>
      <c r="J10" s="228"/>
      <c r="K10" s="228"/>
      <c r="L10" s="229"/>
      <c r="M10" s="229"/>
      <c r="N10" s="229"/>
      <c r="O10" s="229"/>
      <c r="P10" s="14"/>
    </row>
    <row r="11" spans="1:16" ht="15" customHeight="1">
      <c r="A11" s="228"/>
      <c r="B11" s="228"/>
      <c r="C11" s="228"/>
      <c r="D11" s="228"/>
      <c r="E11" s="228"/>
      <c r="F11" s="228"/>
      <c r="G11" s="228"/>
      <c r="H11" s="228"/>
      <c r="I11" s="228"/>
      <c r="J11" s="228"/>
      <c r="K11" s="228"/>
      <c r="L11" s="229"/>
      <c r="M11" s="229"/>
      <c r="N11" s="229"/>
      <c r="O11" s="229"/>
      <c r="P11" s="14"/>
    </row>
    <row r="12" spans="1:15" ht="15" customHeight="1">
      <c r="A12" s="11" t="s">
        <v>27</v>
      </c>
      <c r="B12" s="229" t="s">
        <v>28</v>
      </c>
      <c r="C12" s="229"/>
      <c r="D12" s="229"/>
      <c r="E12" s="229"/>
      <c r="F12" s="229"/>
      <c r="G12" s="229"/>
      <c r="H12" s="229"/>
      <c r="I12" s="11" t="s">
        <v>29</v>
      </c>
      <c r="J12" s="229" t="s">
        <v>30</v>
      </c>
      <c r="K12" s="229"/>
      <c r="L12" s="229" t="s">
        <v>31</v>
      </c>
      <c r="M12" s="229"/>
      <c r="N12" s="229" t="s">
        <v>32</v>
      </c>
      <c r="O12" s="229"/>
    </row>
    <row r="13" spans="1:15" ht="15" customHeight="1">
      <c r="A13" s="258" t="s">
        <v>28</v>
      </c>
      <c r="B13" s="220" t="s">
        <v>33</v>
      </c>
      <c r="C13" s="220"/>
      <c r="D13" s="221" t="s">
        <v>34</v>
      </c>
      <c r="E13" s="221"/>
      <c r="F13" s="221"/>
      <c r="G13" s="221"/>
      <c r="H13" s="221"/>
      <c r="I13" s="220" t="s">
        <v>35</v>
      </c>
      <c r="J13" s="235">
        <v>0.01</v>
      </c>
      <c r="K13" s="235"/>
      <c r="L13" s="222">
        <f>SUM(L14:M17)</f>
        <v>0</v>
      </c>
      <c r="M13" s="222"/>
      <c r="N13" s="222">
        <f>J13*L13</f>
        <v>0</v>
      </c>
      <c r="O13" s="222"/>
    </row>
    <row r="14" spans="1:15" ht="15" customHeight="1">
      <c r="A14" s="259"/>
      <c r="B14" s="220"/>
      <c r="C14" s="220"/>
      <c r="D14" s="221"/>
      <c r="E14" s="221"/>
      <c r="F14" s="221"/>
      <c r="G14" s="221"/>
      <c r="H14" s="221"/>
      <c r="I14" s="220"/>
      <c r="J14" s="221" t="s">
        <v>36</v>
      </c>
      <c r="K14" s="221"/>
      <c r="L14" s="213">
        <v>0</v>
      </c>
      <c r="M14" s="213"/>
      <c r="N14" s="213">
        <f>J13*L14</f>
        <v>0</v>
      </c>
      <c r="O14" s="213"/>
    </row>
    <row r="15" spans="1:15" ht="15" customHeight="1">
      <c r="A15" s="259"/>
      <c r="B15" s="220"/>
      <c r="C15" s="220"/>
      <c r="D15" s="221"/>
      <c r="E15" s="221"/>
      <c r="F15" s="221"/>
      <c r="G15" s="221"/>
      <c r="H15" s="221"/>
      <c r="I15" s="220"/>
      <c r="J15" s="221" t="s">
        <v>37</v>
      </c>
      <c r="K15" s="221"/>
      <c r="L15" s="213">
        <v>0</v>
      </c>
      <c r="M15" s="213"/>
      <c r="N15" s="213">
        <f>J13*L15</f>
        <v>0</v>
      </c>
      <c r="O15" s="213"/>
    </row>
    <row r="16" spans="1:15" ht="15" customHeight="1">
      <c r="A16" s="259"/>
      <c r="B16" s="220"/>
      <c r="C16" s="220"/>
      <c r="D16" s="221"/>
      <c r="E16" s="221"/>
      <c r="F16" s="221"/>
      <c r="G16" s="221"/>
      <c r="H16" s="221"/>
      <c r="I16" s="220"/>
      <c r="J16" s="221" t="s">
        <v>38</v>
      </c>
      <c r="K16" s="221"/>
      <c r="L16" s="213">
        <v>0</v>
      </c>
      <c r="M16" s="213"/>
      <c r="N16" s="213">
        <f>J13*L16</f>
        <v>0</v>
      </c>
      <c r="O16" s="213"/>
    </row>
    <row r="17" spans="1:15" ht="15" customHeight="1">
      <c r="A17" s="260"/>
      <c r="B17" s="220"/>
      <c r="C17" s="220"/>
      <c r="D17" s="221"/>
      <c r="E17" s="221"/>
      <c r="F17" s="221"/>
      <c r="G17" s="221"/>
      <c r="H17" s="221"/>
      <c r="I17" s="220"/>
      <c r="J17" s="221" t="s">
        <v>39</v>
      </c>
      <c r="K17" s="221"/>
      <c r="L17" s="213">
        <v>0</v>
      </c>
      <c r="M17" s="213"/>
      <c r="N17" s="213">
        <f>J13*L17</f>
        <v>0</v>
      </c>
      <c r="O17" s="213"/>
    </row>
    <row r="18" spans="1:15" ht="15" customHeight="1">
      <c r="A18" s="6"/>
      <c r="B18" s="223" t="s">
        <v>8</v>
      </c>
      <c r="C18" s="223"/>
      <c r="D18" s="223"/>
      <c r="E18" s="223"/>
      <c r="F18" s="12" t="s">
        <v>40</v>
      </c>
      <c r="G18" s="224">
        <v>0.0576</v>
      </c>
      <c r="H18" s="224"/>
      <c r="I18" s="6"/>
      <c r="J18" s="217"/>
      <c r="K18" s="217"/>
      <c r="L18" s="225"/>
      <c r="M18" s="225"/>
      <c r="N18" s="225"/>
      <c r="O18" s="225"/>
    </row>
    <row r="19" spans="1:15" ht="15" customHeight="1">
      <c r="A19" s="258" t="s">
        <v>29</v>
      </c>
      <c r="B19" s="220" t="s">
        <v>119</v>
      </c>
      <c r="C19" s="220"/>
      <c r="D19" s="221" t="s">
        <v>108</v>
      </c>
      <c r="E19" s="221"/>
      <c r="F19" s="221"/>
      <c r="G19" s="221"/>
      <c r="H19" s="221"/>
      <c r="I19" s="220" t="s">
        <v>0</v>
      </c>
      <c r="J19" s="235">
        <v>0.8</v>
      </c>
      <c r="K19" s="235"/>
      <c r="L19" s="222">
        <f>SUM(L20:M23)</f>
        <v>0</v>
      </c>
      <c r="M19" s="222"/>
      <c r="N19" s="222">
        <f>J19*L19</f>
        <v>0</v>
      </c>
      <c r="O19" s="222"/>
    </row>
    <row r="20" spans="1:15" ht="15" customHeight="1">
      <c r="A20" s="259"/>
      <c r="B20" s="220"/>
      <c r="C20" s="220"/>
      <c r="D20" s="221"/>
      <c r="E20" s="221"/>
      <c r="F20" s="221"/>
      <c r="G20" s="221"/>
      <c r="H20" s="221"/>
      <c r="I20" s="220"/>
      <c r="J20" s="221" t="s">
        <v>36</v>
      </c>
      <c r="K20" s="221"/>
      <c r="L20" s="213">
        <v>0</v>
      </c>
      <c r="M20" s="213"/>
      <c r="N20" s="213">
        <f>J19*L20</f>
        <v>0</v>
      </c>
      <c r="O20" s="213"/>
    </row>
    <row r="21" spans="1:15" ht="15" customHeight="1">
      <c r="A21" s="259"/>
      <c r="B21" s="220"/>
      <c r="C21" s="220"/>
      <c r="D21" s="221"/>
      <c r="E21" s="221"/>
      <c r="F21" s="221"/>
      <c r="G21" s="221"/>
      <c r="H21" s="221"/>
      <c r="I21" s="220"/>
      <c r="J21" s="221" t="s">
        <v>37</v>
      </c>
      <c r="K21" s="221"/>
      <c r="L21" s="213">
        <v>0</v>
      </c>
      <c r="M21" s="213"/>
      <c r="N21" s="213">
        <f>J19*L21</f>
        <v>0</v>
      </c>
      <c r="O21" s="213"/>
    </row>
    <row r="22" spans="1:15" ht="15" customHeight="1">
      <c r="A22" s="259"/>
      <c r="B22" s="220"/>
      <c r="C22" s="220"/>
      <c r="D22" s="221"/>
      <c r="E22" s="221"/>
      <c r="F22" s="221"/>
      <c r="G22" s="221"/>
      <c r="H22" s="221"/>
      <c r="I22" s="220"/>
      <c r="J22" s="221" t="s">
        <v>38</v>
      </c>
      <c r="K22" s="221"/>
      <c r="L22" s="213">
        <v>0</v>
      </c>
      <c r="M22" s="213"/>
      <c r="N22" s="213">
        <f>J19*L22</f>
        <v>0</v>
      </c>
      <c r="O22" s="213"/>
    </row>
    <row r="23" spans="1:15" ht="15" customHeight="1">
      <c r="A23" s="260"/>
      <c r="B23" s="220"/>
      <c r="C23" s="220"/>
      <c r="D23" s="221"/>
      <c r="E23" s="221"/>
      <c r="F23" s="221"/>
      <c r="G23" s="221"/>
      <c r="H23" s="221"/>
      <c r="I23" s="220"/>
      <c r="J23" s="221" t="s">
        <v>39</v>
      </c>
      <c r="K23" s="221"/>
      <c r="L23" s="213">
        <v>0</v>
      </c>
      <c r="M23" s="213"/>
      <c r="N23" s="213">
        <f>J19*L23</f>
        <v>0</v>
      </c>
      <c r="O23" s="213"/>
    </row>
    <row r="24" spans="1:15" ht="15" customHeight="1">
      <c r="A24" s="6"/>
      <c r="B24" s="223" t="s">
        <v>8</v>
      </c>
      <c r="C24" s="223"/>
      <c r="D24" s="223"/>
      <c r="E24" s="223"/>
      <c r="F24" s="12" t="s">
        <v>40</v>
      </c>
      <c r="G24" s="224">
        <v>1.175992</v>
      </c>
      <c r="H24" s="224"/>
      <c r="I24" s="6"/>
      <c r="J24" s="217"/>
      <c r="K24" s="217"/>
      <c r="L24" s="225"/>
      <c r="M24" s="225"/>
      <c r="N24" s="225"/>
      <c r="O24" s="225"/>
    </row>
    <row r="25" spans="1:15" ht="15" customHeight="1">
      <c r="A25" s="258" t="s">
        <v>30</v>
      </c>
      <c r="B25" s="220" t="s">
        <v>101</v>
      </c>
      <c r="C25" s="220"/>
      <c r="D25" s="221" t="s">
        <v>102</v>
      </c>
      <c r="E25" s="221"/>
      <c r="F25" s="221"/>
      <c r="G25" s="221"/>
      <c r="H25" s="221"/>
      <c r="I25" s="220" t="s">
        <v>68</v>
      </c>
      <c r="J25" s="235">
        <v>0.45</v>
      </c>
      <c r="K25" s="235"/>
      <c r="L25" s="222">
        <f>SUM(L26:M29)</f>
        <v>0</v>
      </c>
      <c r="M25" s="222"/>
      <c r="N25" s="222">
        <f>J25*L25</f>
        <v>0</v>
      </c>
      <c r="O25" s="222"/>
    </row>
    <row r="26" spans="1:15" ht="15" customHeight="1">
      <c r="A26" s="259"/>
      <c r="B26" s="220"/>
      <c r="C26" s="220"/>
      <c r="D26" s="221"/>
      <c r="E26" s="221"/>
      <c r="F26" s="221"/>
      <c r="G26" s="221"/>
      <c r="H26" s="221"/>
      <c r="I26" s="220"/>
      <c r="J26" s="221" t="s">
        <v>36</v>
      </c>
      <c r="K26" s="221"/>
      <c r="L26" s="213">
        <v>0</v>
      </c>
      <c r="M26" s="213"/>
      <c r="N26" s="213">
        <f>J25*L26</f>
        <v>0</v>
      </c>
      <c r="O26" s="213"/>
    </row>
    <row r="27" spans="1:15" ht="15" customHeight="1">
      <c r="A27" s="259"/>
      <c r="B27" s="220"/>
      <c r="C27" s="220"/>
      <c r="D27" s="221"/>
      <c r="E27" s="221"/>
      <c r="F27" s="221"/>
      <c r="G27" s="221"/>
      <c r="H27" s="221"/>
      <c r="I27" s="220"/>
      <c r="J27" s="221" t="s">
        <v>37</v>
      </c>
      <c r="K27" s="221"/>
      <c r="L27" s="213">
        <v>0</v>
      </c>
      <c r="M27" s="213"/>
      <c r="N27" s="213">
        <f>J25*L27</f>
        <v>0</v>
      </c>
      <c r="O27" s="213"/>
    </row>
    <row r="28" spans="1:15" ht="15" customHeight="1">
      <c r="A28" s="259"/>
      <c r="B28" s="220"/>
      <c r="C28" s="220"/>
      <c r="D28" s="221"/>
      <c r="E28" s="221"/>
      <c r="F28" s="221"/>
      <c r="G28" s="221"/>
      <c r="H28" s="221"/>
      <c r="I28" s="220"/>
      <c r="J28" s="221" t="s">
        <v>38</v>
      </c>
      <c r="K28" s="221"/>
      <c r="L28" s="213">
        <v>0</v>
      </c>
      <c r="M28" s="213"/>
      <c r="N28" s="213">
        <f>J25*L28</f>
        <v>0</v>
      </c>
      <c r="O28" s="213"/>
    </row>
    <row r="29" spans="1:15" ht="15" customHeight="1">
      <c r="A29" s="260"/>
      <c r="B29" s="220"/>
      <c r="C29" s="220"/>
      <c r="D29" s="221"/>
      <c r="E29" s="221"/>
      <c r="F29" s="221"/>
      <c r="G29" s="221"/>
      <c r="H29" s="221"/>
      <c r="I29" s="220"/>
      <c r="J29" s="221" t="s">
        <v>39</v>
      </c>
      <c r="K29" s="221"/>
      <c r="L29" s="213">
        <v>0</v>
      </c>
      <c r="M29" s="213"/>
      <c r="N29" s="213">
        <f>J25*L29</f>
        <v>0</v>
      </c>
      <c r="O29" s="213"/>
    </row>
    <row r="30" spans="1:15" ht="15" customHeight="1">
      <c r="A30" s="6"/>
      <c r="B30" s="223" t="s">
        <v>48</v>
      </c>
      <c r="C30" s="223"/>
      <c r="D30" s="223"/>
      <c r="E30" s="223"/>
      <c r="F30" s="12" t="s">
        <v>49</v>
      </c>
      <c r="G30" s="224">
        <v>0.0006516</v>
      </c>
      <c r="H30" s="224"/>
      <c r="I30" s="6"/>
      <c r="J30" s="217"/>
      <c r="K30" s="217"/>
      <c r="L30" s="225"/>
      <c r="M30" s="225"/>
      <c r="N30" s="225"/>
      <c r="O30" s="225"/>
    </row>
    <row r="31" spans="1:15" ht="15" customHeight="1">
      <c r="A31" s="6"/>
      <c r="B31" s="223" t="s">
        <v>8</v>
      </c>
      <c r="C31" s="223"/>
      <c r="D31" s="223"/>
      <c r="E31" s="223"/>
      <c r="F31" s="12" t="s">
        <v>40</v>
      </c>
      <c r="G31" s="224">
        <v>0.147591</v>
      </c>
      <c r="H31" s="224"/>
      <c r="I31" s="6"/>
      <c r="J31" s="217"/>
      <c r="K31" s="217"/>
      <c r="L31" s="225"/>
      <c r="M31" s="225"/>
      <c r="N31" s="225"/>
      <c r="O31" s="225"/>
    </row>
    <row r="32" spans="1:15" ht="15" customHeight="1">
      <c r="A32" s="258" t="s">
        <v>31</v>
      </c>
      <c r="B32" s="220" t="s">
        <v>120</v>
      </c>
      <c r="C32" s="220"/>
      <c r="D32" s="221" t="s">
        <v>121</v>
      </c>
      <c r="E32" s="221"/>
      <c r="F32" s="221"/>
      <c r="G32" s="221"/>
      <c r="H32" s="221"/>
      <c r="I32" s="220" t="s">
        <v>10</v>
      </c>
      <c r="J32" s="235">
        <v>0.1</v>
      </c>
      <c r="K32" s="235"/>
      <c r="L32" s="222">
        <f>SUM(L33:M36)</f>
        <v>0</v>
      </c>
      <c r="M32" s="222"/>
      <c r="N32" s="222">
        <f>J32*L32</f>
        <v>0</v>
      </c>
      <c r="O32" s="222"/>
    </row>
    <row r="33" spans="1:15" ht="15" customHeight="1">
      <c r="A33" s="259"/>
      <c r="B33" s="220"/>
      <c r="C33" s="220"/>
      <c r="D33" s="221"/>
      <c r="E33" s="221"/>
      <c r="F33" s="221"/>
      <c r="G33" s="221"/>
      <c r="H33" s="221"/>
      <c r="I33" s="220"/>
      <c r="J33" s="221" t="s">
        <v>36</v>
      </c>
      <c r="K33" s="221"/>
      <c r="L33" s="213">
        <v>0</v>
      </c>
      <c r="M33" s="213"/>
      <c r="N33" s="213">
        <f>J32*L33</f>
        <v>0</v>
      </c>
      <c r="O33" s="213"/>
    </row>
    <row r="34" spans="1:15" ht="15" customHeight="1">
      <c r="A34" s="259"/>
      <c r="B34" s="220"/>
      <c r="C34" s="220"/>
      <c r="D34" s="221"/>
      <c r="E34" s="221"/>
      <c r="F34" s="221"/>
      <c r="G34" s="221"/>
      <c r="H34" s="221"/>
      <c r="I34" s="220"/>
      <c r="J34" s="221" t="s">
        <v>37</v>
      </c>
      <c r="K34" s="221"/>
      <c r="L34" s="213">
        <v>0</v>
      </c>
      <c r="M34" s="213"/>
      <c r="N34" s="213">
        <f>J32*L34</f>
        <v>0</v>
      </c>
      <c r="O34" s="213"/>
    </row>
    <row r="35" spans="1:15" ht="15" customHeight="1">
      <c r="A35" s="259"/>
      <c r="B35" s="220"/>
      <c r="C35" s="220"/>
      <c r="D35" s="221"/>
      <c r="E35" s="221"/>
      <c r="F35" s="221"/>
      <c r="G35" s="221"/>
      <c r="H35" s="221"/>
      <c r="I35" s="220"/>
      <c r="J35" s="221" t="s">
        <v>38</v>
      </c>
      <c r="K35" s="221"/>
      <c r="L35" s="213">
        <v>0</v>
      </c>
      <c r="M35" s="213"/>
      <c r="N35" s="213">
        <f>J32*L35</f>
        <v>0</v>
      </c>
      <c r="O35" s="213"/>
    </row>
    <row r="36" spans="1:15" ht="15" customHeight="1">
      <c r="A36" s="260"/>
      <c r="B36" s="220"/>
      <c r="C36" s="220"/>
      <c r="D36" s="221"/>
      <c r="E36" s="221"/>
      <c r="F36" s="221"/>
      <c r="G36" s="221"/>
      <c r="H36" s="221"/>
      <c r="I36" s="220"/>
      <c r="J36" s="221" t="s">
        <v>39</v>
      </c>
      <c r="K36" s="221"/>
      <c r="L36" s="213">
        <v>0</v>
      </c>
      <c r="M36" s="213"/>
      <c r="N36" s="213">
        <f>J32*L36</f>
        <v>0</v>
      </c>
      <c r="O36" s="213"/>
    </row>
    <row r="37" spans="1:15" ht="15" customHeight="1">
      <c r="A37" s="6"/>
      <c r="B37" s="6"/>
      <c r="C37" s="6"/>
      <c r="D37" s="215" t="s">
        <v>55</v>
      </c>
      <c r="E37" s="215"/>
      <c r="F37" s="215" t="s">
        <v>7</v>
      </c>
      <c r="G37" s="215"/>
      <c r="H37" s="215" t="s">
        <v>8</v>
      </c>
      <c r="I37" s="215"/>
      <c r="J37" s="215" t="s">
        <v>56</v>
      </c>
      <c r="K37" s="215"/>
      <c r="L37" s="215" t="s">
        <v>9</v>
      </c>
      <c r="M37" s="215"/>
      <c r="N37" s="215" t="s">
        <v>57</v>
      </c>
      <c r="O37" s="215"/>
    </row>
    <row r="38" spans="1:15" ht="15" customHeight="1">
      <c r="A38" s="228" t="s">
        <v>58</v>
      </c>
      <c r="B38" s="228"/>
      <c r="C38" s="228"/>
      <c r="D38" s="228"/>
      <c r="E38" s="228"/>
      <c r="F38" s="222">
        <v>0</v>
      </c>
      <c r="G38" s="222"/>
      <c r="H38" s="222">
        <v>0</v>
      </c>
      <c r="I38" s="222"/>
      <c r="J38" s="222">
        <v>0</v>
      </c>
      <c r="K38" s="222"/>
      <c r="L38" s="222">
        <v>0</v>
      </c>
      <c r="M38" s="222"/>
      <c r="N38" s="222">
        <v>0</v>
      </c>
      <c r="O38" s="222"/>
    </row>
    <row r="39" spans="1:15" s="32" customFormat="1" ht="15" customHeight="1">
      <c r="A39" s="210" t="s">
        <v>11</v>
      </c>
      <c r="B39" s="210"/>
      <c r="C39" s="210"/>
      <c r="D39" s="210"/>
      <c r="E39" s="210"/>
      <c r="F39" s="210"/>
      <c r="G39" s="210"/>
      <c r="H39" s="210"/>
      <c r="I39" s="210"/>
      <c r="J39" s="210"/>
      <c r="K39" s="210"/>
      <c r="L39" s="210"/>
      <c r="M39" s="210"/>
      <c r="N39" s="210"/>
      <c r="O39" s="210"/>
    </row>
    <row r="40" spans="1:15" s="32" customFormat="1" ht="15">
      <c r="A40" s="211" t="s">
        <v>12</v>
      </c>
      <c r="B40" s="211"/>
      <c r="C40" s="211"/>
      <c r="D40" s="211"/>
      <c r="E40" s="211"/>
      <c r="F40" s="211"/>
      <c r="G40" s="211"/>
      <c r="H40" s="211"/>
      <c r="I40" s="211"/>
      <c r="J40" s="211"/>
      <c r="K40" s="211"/>
      <c r="L40" s="211"/>
      <c r="M40" s="211"/>
      <c r="N40" s="211"/>
      <c r="O40" s="211"/>
    </row>
    <row r="41" spans="1:15" s="32" customFormat="1" ht="15">
      <c r="A41" s="212" t="s">
        <v>256</v>
      </c>
      <c r="B41" s="212"/>
      <c r="C41" s="212"/>
      <c r="D41" s="212"/>
      <c r="E41" s="212"/>
      <c r="F41" s="212"/>
      <c r="G41" s="212"/>
      <c r="H41" s="212"/>
      <c r="I41" s="212"/>
      <c r="J41" s="212"/>
      <c r="K41" s="212"/>
      <c r="L41" s="212"/>
      <c r="M41" s="212"/>
      <c r="N41" s="212"/>
      <c r="O41" s="212"/>
    </row>
    <row r="42" spans="1:15" s="32" customFormat="1" ht="15">
      <c r="A42" s="211" t="s">
        <v>13</v>
      </c>
      <c r="B42" s="211"/>
      <c r="C42" s="211"/>
      <c r="D42" s="211"/>
      <c r="E42" s="211"/>
      <c r="F42" s="211"/>
      <c r="G42" s="211"/>
      <c r="H42" s="211"/>
      <c r="I42" s="211"/>
      <c r="J42" s="211"/>
      <c r="K42" s="211"/>
      <c r="L42" s="211"/>
      <c r="M42" s="211"/>
      <c r="N42" s="211"/>
      <c r="O42" s="211"/>
    </row>
    <row r="43" spans="1:15" s="32" customFormat="1" ht="15">
      <c r="A43" s="212" t="s">
        <v>14</v>
      </c>
      <c r="B43" s="212"/>
      <c r="C43" s="212"/>
      <c r="D43" s="212"/>
      <c r="E43" s="212"/>
      <c r="F43" s="212"/>
      <c r="G43" s="212"/>
      <c r="H43" s="212"/>
      <c r="I43" s="212"/>
      <c r="J43" s="212"/>
      <c r="K43" s="212"/>
      <c r="L43" s="212"/>
      <c r="M43" s="212"/>
      <c r="N43" s="212"/>
      <c r="O43" s="212"/>
    </row>
    <row r="44" spans="1:15" s="32" customFormat="1" ht="15">
      <c r="A44" s="211" t="s">
        <v>15</v>
      </c>
      <c r="B44" s="211"/>
      <c r="C44" s="211"/>
      <c r="D44" s="211"/>
      <c r="E44" s="211"/>
      <c r="F44" s="211"/>
      <c r="G44" s="211"/>
      <c r="H44" s="211"/>
      <c r="I44" s="211"/>
      <c r="J44" s="211"/>
      <c r="K44" s="211"/>
      <c r="L44" s="211"/>
      <c r="M44" s="211"/>
      <c r="N44" s="211"/>
      <c r="O44" s="211"/>
    </row>
    <row r="45" spans="1:15" s="32" customFormat="1" ht="15">
      <c r="A45" s="212" t="s">
        <v>16</v>
      </c>
      <c r="B45" s="212"/>
      <c r="C45" s="212"/>
      <c r="D45" s="212"/>
      <c r="E45" s="212"/>
      <c r="F45" s="212"/>
      <c r="G45" s="212"/>
      <c r="H45" s="212"/>
      <c r="I45" s="212"/>
      <c r="J45" s="212"/>
      <c r="K45" s="212"/>
      <c r="L45" s="212"/>
      <c r="M45" s="212"/>
      <c r="N45" s="212"/>
      <c r="O45" s="212"/>
    </row>
    <row r="46" spans="1:15" s="32" customFormat="1" ht="15">
      <c r="A46" s="211" t="s">
        <v>59</v>
      </c>
      <c r="B46" s="211"/>
      <c r="C46" s="211"/>
      <c r="D46" s="211"/>
      <c r="E46" s="211"/>
      <c r="F46" s="211"/>
      <c r="G46" s="211"/>
      <c r="H46" s="211"/>
      <c r="I46" s="211"/>
      <c r="J46" s="211"/>
      <c r="K46" s="211"/>
      <c r="L46" s="211"/>
      <c r="M46" s="211"/>
      <c r="N46" s="211"/>
      <c r="O46" s="211"/>
    </row>
    <row r="47" spans="1:15" s="32" customFormat="1" ht="15">
      <c r="A47" s="212" t="s">
        <v>257</v>
      </c>
      <c r="B47" s="212"/>
      <c r="C47" s="212"/>
      <c r="D47" s="212"/>
      <c r="E47" s="212"/>
      <c r="F47" s="212"/>
      <c r="G47" s="212"/>
      <c r="H47" s="212"/>
      <c r="I47" s="212"/>
      <c r="J47" s="212"/>
      <c r="K47" s="212"/>
      <c r="L47" s="212"/>
      <c r="M47" s="212"/>
      <c r="N47" s="212"/>
      <c r="O47" s="212"/>
    </row>
    <row r="48" spans="1:15" s="32" customFormat="1" ht="15">
      <c r="A48" s="211" t="s">
        <v>5</v>
      </c>
      <c r="B48" s="211"/>
      <c r="C48" s="211"/>
      <c r="D48" s="211"/>
      <c r="E48" s="211"/>
      <c r="F48" s="211"/>
      <c r="G48" s="211"/>
      <c r="H48" s="211"/>
      <c r="I48" s="211"/>
      <c r="J48" s="211"/>
      <c r="K48" s="211"/>
      <c r="L48" s="211"/>
      <c r="M48" s="211"/>
      <c r="N48" s="211"/>
      <c r="O48" s="211"/>
    </row>
  </sheetData>
  <sheetProtection/>
  <mergeCells count="135">
    <mergeCell ref="A4:C4"/>
    <mergeCell ref="A6:O6"/>
    <mergeCell ref="A3:C3"/>
    <mergeCell ref="A9:A11"/>
    <mergeCell ref="B9:H11"/>
    <mergeCell ref="I9:I11"/>
    <mergeCell ref="J9:K11"/>
    <mergeCell ref="L9:M11"/>
    <mergeCell ref="N9:O11"/>
    <mergeCell ref="B12:H12"/>
    <mergeCell ref="J12:K12"/>
    <mergeCell ref="L12:M12"/>
    <mergeCell ref="N12:O12"/>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B19:C23"/>
    <mergeCell ref="D19:H23"/>
    <mergeCell ref="I19:I23"/>
    <mergeCell ref="J19:K19"/>
    <mergeCell ref="J22:K22"/>
    <mergeCell ref="B24:E24"/>
    <mergeCell ref="G24:H24"/>
    <mergeCell ref="L19:M19"/>
    <mergeCell ref="N19:O19"/>
    <mergeCell ref="J20:K20"/>
    <mergeCell ref="L20:M20"/>
    <mergeCell ref="N20:O20"/>
    <mergeCell ref="J21:K21"/>
    <mergeCell ref="L21:M21"/>
    <mergeCell ref="N21:O21"/>
    <mergeCell ref="B25:C29"/>
    <mergeCell ref="D25:H29"/>
    <mergeCell ref="I25:I29"/>
    <mergeCell ref="J25:K25"/>
    <mergeCell ref="L25:M25"/>
    <mergeCell ref="N25:O25"/>
    <mergeCell ref="J26:K26"/>
    <mergeCell ref="L26:M26"/>
    <mergeCell ref="N26:O26"/>
    <mergeCell ref="J27:K27"/>
    <mergeCell ref="J28:K28"/>
    <mergeCell ref="L28:M28"/>
    <mergeCell ref="N28:O28"/>
    <mergeCell ref="J29:K29"/>
    <mergeCell ref="L29:M29"/>
    <mergeCell ref="N29:O29"/>
    <mergeCell ref="B30:E30"/>
    <mergeCell ref="G30:H30"/>
    <mergeCell ref="B31:E31"/>
    <mergeCell ref="G31:H31"/>
    <mergeCell ref="B32:C36"/>
    <mergeCell ref="D32:H36"/>
    <mergeCell ref="I32:I36"/>
    <mergeCell ref="J32:K32"/>
    <mergeCell ref="L32:M32"/>
    <mergeCell ref="N32:O32"/>
    <mergeCell ref="J33:K33"/>
    <mergeCell ref="L33:M33"/>
    <mergeCell ref="N33:O33"/>
    <mergeCell ref="J34:K34"/>
    <mergeCell ref="L34:M34"/>
    <mergeCell ref="N34:O34"/>
    <mergeCell ref="J35:K35"/>
    <mergeCell ref="L35:M35"/>
    <mergeCell ref="N35:O35"/>
    <mergeCell ref="J36:K36"/>
    <mergeCell ref="L36:M36"/>
    <mergeCell ref="N36:O36"/>
    <mergeCell ref="D37:E37"/>
    <mergeCell ref="F37:G37"/>
    <mergeCell ref="H37:I37"/>
    <mergeCell ref="J37:K37"/>
    <mergeCell ref="L37:M37"/>
    <mergeCell ref="N37:O37"/>
    <mergeCell ref="A38:E38"/>
    <mergeCell ref="F38:G38"/>
    <mergeCell ref="H38:I38"/>
    <mergeCell ref="J38:K38"/>
    <mergeCell ref="L38:M38"/>
    <mergeCell ref="N38:O38"/>
    <mergeCell ref="L18:M18"/>
    <mergeCell ref="J18:K18"/>
    <mergeCell ref="J24:K24"/>
    <mergeCell ref="L24:M24"/>
    <mergeCell ref="N24:O24"/>
    <mergeCell ref="L22:M22"/>
    <mergeCell ref="N18:O18"/>
    <mergeCell ref="N31:O31"/>
    <mergeCell ref="N22:O22"/>
    <mergeCell ref="J23:K23"/>
    <mergeCell ref="L23:M23"/>
    <mergeCell ref="N23:O23"/>
    <mergeCell ref="J30:K30"/>
    <mergeCell ref="L30:M30"/>
    <mergeCell ref="N30:O30"/>
    <mergeCell ref="L27:M27"/>
    <mergeCell ref="N27:O27"/>
    <mergeCell ref="A43:O43"/>
    <mergeCell ref="A44:O44"/>
    <mergeCell ref="A45:O45"/>
    <mergeCell ref="A13:A17"/>
    <mergeCell ref="A19:A23"/>
    <mergeCell ref="A25:A29"/>
    <mergeCell ref="A32:A36"/>
    <mergeCell ref="A39:O39"/>
    <mergeCell ref="J31:K31"/>
    <mergeCell ref="L31:M31"/>
    <mergeCell ref="A46:O46"/>
    <mergeCell ref="A47:O47"/>
    <mergeCell ref="A48:O48"/>
    <mergeCell ref="D4:O4"/>
    <mergeCell ref="D3:O3"/>
    <mergeCell ref="A8:K8"/>
    <mergeCell ref="L8:O8"/>
    <mergeCell ref="A40:O40"/>
    <mergeCell ref="A41:O41"/>
    <mergeCell ref="A42:O42"/>
  </mergeCells>
  <printOptions/>
  <pageMargins left="0.7" right="0.7" top="0.75" bottom="0.75" header="0.3" footer="0.3"/>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P43"/>
  <sheetViews>
    <sheetView zoomScalePageLayoutView="0" workbookViewId="0" topLeftCell="A37">
      <selection activeCell="A46" sqref="A46:IV57"/>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57" t="s">
        <v>264</v>
      </c>
      <c r="E3" s="257"/>
      <c r="F3" s="257"/>
      <c r="G3" s="257"/>
      <c r="H3" s="257"/>
      <c r="I3" s="257"/>
      <c r="J3" s="257"/>
      <c r="K3" s="257"/>
      <c r="L3" s="257"/>
      <c r="M3" s="257"/>
      <c r="N3" s="257"/>
      <c r="O3" s="257"/>
    </row>
    <row r="4" spans="1:15" ht="15" customHeight="1">
      <c r="A4" s="230" t="s">
        <v>18</v>
      </c>
      <c r="B4" s="230"/>
      <c r="C4" s="230"/>
      <c r="D4" s="232" t="s">
        <v>268</v>
      </c>
      <c r="E4" s="232"/>
      <c r="F4" s="232"/>
      <c r="G4" s="232"/>
      <c r="H4" s="232"/>
      <c r="I4" s="232"/>
      <c r="J4" s="232"/>
      <c r="K4" s="232"/>
      <c r="L4" s="232"/>
      <c r="M4" s="232"/>
      <c r="N4" s="232"/>
      <c r="O4" s="232"/>
    </row>
    <row r="5" spans="1:15" s="16" customFormat="1" ht="15" customHeight="1">
      <c r="A5" s="19"/>
      <c r="B5" s="19"/>
      <c r="C5" s="19"/>
      <c r="D5" s="30"/>
      <c r="E5" s="30"/>
      <c r="F5" s="30"/>
      <c r="G5" s="30"/>
      <c r="H5" s="30"/>
      <c r="I5" s="30"/>
      <c r="J5" s="30"/>
      <c r="K5" s="30"/>
      <c r="L5" s="30"/>
      <c r="M5" s="30"/>
      <c r="N5" s="30"/>
      <c r="O5" s="30"/>
    </row>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15" customHeight="1">
      <c r="A10" s="228"/>
      <c r="B10" s="228"/>
      <c r="C10" s="228"/>
      <c r="D10" s="228"/>
      <c r="E10" s="228"/>
      <c r="F10" s="228"/>
      <c r="G10" s="228"/>
      <c r="H10" s="228"/>
      <c r="I10" s="228"/>
      <c r="J10" s="228"/>
      <c r="K10" s="228"/>
      <c r="L10" s="229"/>
      <c r="M10" s="229"/>
      <c r="N10" s="229"/>
      <c r="O10" s="229"/>
      <c r="P10" s="14"/>
    </row>
    <row r="11" spans="1:16" ht="15" customHeight="1">
      <c r="A11" s="228"/>
      <c r="B11" s="228"/>
      <c r="C11" s="228"/>
      <c r="D11" s="228"/>
      <c r="E11" s="228"/>
      <c r="F11" s="228"/>
      <c r="G11" s="228"/>
      <c r="H11" s="228"/>
      <c r="I11" s="228"/>
      <c r="J11" s="228"/>
      <c r="K11" s="228"/>
      <c r="L11" s="229"/>
      <c r="M11" s="229"/>
      <c r="N11" s="229"/>
      <c r="O11" s="229"/>
      <c r="P11" s="14"/>
    </row>
    <row r="12" spans="1:15" ht="15" customHeight="1">
      <c r="A12" s="11" t="s">
        <v>27</v>
      </c>
      <c r="B12" s="229" t="s">
        <v>28</v>
      </c>
      <c r="C12" s="229"/>
      <c r="D12" s="229"/>
      <c r="E12" s="229"/>
      <c r="F12" s="229"/>
      <c r="G12" s="229"/>
      <c r="H12" s="229"/>
      <c r="I12" s="11" t="s">
        <v>29</v>
      </c>
      <c r="J12" s="229" t="s">
        <v>30</v>
      </c>
      <c r="K12" s="229"/>
      <c r="L12" s="229" t="s">
        <v>31</v>
      </c>
      <c r="M12" s="229"/>
      <c r="N12" s="229" t="s">
        <v>32</v>
      </c>
      <c r="O12" s="229"/>
    </row>
    <row r="13" spans="1:15" ht="15" customHeight="1">
      <c r="A13" s="218" t="s">
        <v>28</v>
      </c>
      <c r="B13" s="220" t="s">
        <v>122</v>
      </c>
      <c r="C13" s="220"/>
      <c r="D13" s="221" t="s">
        <v>123</v>
      </c>
      <c r="E13" s="221"/>
      <c r="F13" s="221"/>
      <c r="G13" s="221"/>
      <c r="H13" s="221"/>
      <c r="I13" s="220" t="s">
        <v>0</v>
      </c>
      <c r="J13" s="235">
        <v>10</v>
      </c>
      <c r="K13" s="235"/>
      <c r="L13" s="222">
        <f>SUM(L14:M17)</f>
        <v>0</v>
      </c>
      <c r="M13" s="222"/>
      <c r="N13" s="222">
        <f>J13*L13</f>
        <v>0</v>
      </c>
      <c r="O13" s="222"/>
    </row>
    <row r="14" spans="1:15" ht="15" customHeight="1">
      <c r="A14" s="218"/>
      <c r="B14" s="220"/>
      <c r="C14" s="220"/>
      <c r="D14" s="221"/>
      <c r="E14" s="221"/>
      <c r="F14" s="221"/>
      <c r="G14" s="221"/>
      <c r="H14" s="221"/>
      <c r="I14" s="220"/>
      <c r="J14" s="221" t="s">
        <v>36</v>
      </c>
      <c r="K14" s="221"/>
      <c r="L14" s="213">
        <v>0</v>
      </c>
      <c r="M14" s="213"/>
      <c r="N14" s="213">
        <f>J13*L14</f>
        <v>0</v>
      </c>
      <c r="O14" s="213"/>
    </row>
    <row r="15" spans="1:15" ht="15" customHeight="1">
      <c r="A15" s="218"/>
      <c r="B15" s="220"/>
      <c r="C15" s="220"/>
      <c r="D15" s="221"/>
      <c r="E15" s="221"/>
      <c r="F15" s="221"/>
      <c r="G15" s="221"/>
      <c r="H15" s="221"/>
      <c r="I15" s="220"/>
      <c r="J15" s="221" t="s">
        <v>37</v>
      </c>
      <c r="K15" s="221"/>
      <c r="L15" s="213">
        <v>0</v>
      </c>
      <c r="M15" s="213"/>
      <c r="N15" s="213">
        <f>J13*L15</f>
        <v>0</v>
      </c>
      <c r="O15" s="213"/>
    </row>
    <row r="16" spans="1:15" ht="15" customHeight="1">
      <c r="A16" s="218"/>
      <c r="B16" s="220"/>
      <c r="C16" s="220"/>
      <c r="D16" s="221"/>
      <c r="E16" s="221"/>
      <c r="F16" s="221"/>
      <c r="G16" s="221"/>
      <c r="H16" s="221"/>
      <c r="I16" s="220"/>
      <c r="J16" s="221" t="s">
        <v>38</v>
      </c>
      <c r="K16" s="221"/>
      <c r="L16" s="213">
        <v>0</v>
      </c>
      <c r="M16" s="213"/>
      <c r="N16" s="213">
        <f>J13*L16</f>
        <v>0</v>
      </c>
      <c r="O16" s="213"/>
    </row>
    <row r="17" spans="1:15" ht="15" customHeight="1">
      <c r="A17" s="218"/>
      <c r="B17" s="220"/>
      <c r="C17" s="220"/>
      <c r="D17" s="221"/>
      <c r="E17" s="221"/>
      <c r="F17" s="221"/>
      <c r="G17" s="221"/>
      <c r="H17" s="221"/>
      <c r="I17" s="220"/>
      <c r="J17" s="221" t="s">
        <v>39</v>
      </c>
      <c r="K17" s="221"/>
      <c r="L17" s="213">
        <v>0</v>
      </c>
      <c r="M17" s="213"/>
      <c r="N17" s="213">
        <f>J13*L17</f>
        <v>0</v>
      </c>
      <c r="O17" s="213"/>
    </row>
    <row r="18" spans="1:15" ht="15" customHeight="1">
      <c r="A18" s="6"/>
      <c r="B18" s="223" t="s">
        <v>48</v>
      </c>
      <c r="C18" s="223"/>
      <c r="D18" s="223"/>
      <c r="E18" s="223"/>
      <c r="F18" s="12" t="s">
        <v>49</v>
      </c>
      <c r="G18" s="224">
        <v>0.7</v>
      </c>
      <c r="H18" s="224"/>
      <c r="I18" s="6"/>
      <c r="J18" s="217"/>
      <c r="K18" s="217"/>
      <c r="L18" s="225"/>
      <c r="M18" s="225"/>
      <c r="N18" s="225"/>
      <c r="O18" s="225"/>
    </row>
    <row r="19" spans="1:15" ht="15" customHeight="1">
      <c r="A19" s="6"/>
      <c r="B19" s="223" t="s">
        <v>8</v>
      </c>
      <c r="C19" s="223"/>
      <c r="D19" s="223"/>
      <c r="E19" s="223"/>
      <c r="F19" s="12" t="s">
        <v>40</v>
      </c>
      <c r="G19" s="224">
        <v>1.3</v>
      </c>
      <c r="H19" s="224"/>
      <c r="I19" s="6"/>
      <c r="J19" s="217"/>
      <c r="K19" s="217"/>
      <c r="L19" s="225"/>
      <c r="M19" s="225"/>
      <c r="N19" s="225"/>
      <c r="O19" s="225"/>
    </row>
    <row r="20" spans="1:15" ht="15" customHeight="1">
      <c r="A20" s="218" t="s">
        <v>29</v>
      </c>
      <c r="B20" s="220" t="s">
        <v>124</v>
      </c>
      <c r="C20" s="220"/>
      <c r="D20" s="221" t="s">
        <v>125</v>
      </c>
      <c r="E20" s="221"/>
      <c r="F20" s="221"/>
      <c r="G20" s="221"/>
      <c r="H20" s="221"/>
      <c r="I20" s="220" t="s">
        <v>0</v>
      </c>
      <c r="J20" s="235">
        <v>1</v>
      </c>
      <c r="K20" s="235"/>
      <c r="L20" s="222">
        <f>SUM(L21:M24)</f>
        <v>0</v>
      </c>
      <c r="M20" s="222"/>
      <c r="N20" s="222">
        <f>J20*L20</f>
        <v>0</v>
      </c>
      <c r="O20" s="222"/>
    </row>
    <row r="21" spans="1:15" ht="15" customHeight="1">
      <c r="A21" s="218"/>
      <c r="B21" s="220"/>
      <c r="C21" s="220"/>
      <c r="D21" s="221"/>
      <c r="E21" s="221"/>
      <c r="F21" s="221"/>
      <c r="G21" s="221"/>
      <c r="H21" s="221"/>
      <c r="I21" s="220"/>
      <c r="J21" s="221" t="s">
        <v>36</v>
      </c>
      <c r="K21" s="221"/>
      <c r="L21" s="213">
        <v>0</v>
      </c>
      <c r="M21" s="213"/>
      <c r="N21" s="213">
        <f>J20*L21</f>
        <v>0</v>
      </c>
      <c r="O21" s="213"/>
    </row>
    <row r="22" spans="1:15" ht="15" customHeight="1">
      <c r="A22" s="218"/>
      <c r="B22" s="220"/>
      <c r="C22" s="220"/>
      <c r="D22" s="221"/>
      <c r="E22" s="221"/>
      <c r="F22" s="221"/>
      <c r="G22" s="221"/>
      <c r="H22" s="221"/>
      <c r="I22" s="220"/>
      <c r="J22" s="221" t="s">
        <v>37</v>
      </c>
      <c r="K22" s="221"/>
      <c r="L22" s="213">
        <v>0</v>
      </c>
      <c r="M22" s="213"/>
      <c r="N22" s="213">
        <f>J20*L22</f>
        <v>0</v>
      </c>
      <c r="O22" s="213"/>
    </row>
    <row r="23" spans="1:15" ht="15" customHeight="1">
      <c r="A23" s="218"/>
      <c r="B23" s="220"/>
      <c r="C23" s="220"/>
      <c r="D23" s="221"/>
      <c r="E23" s="221"/>
      <c r="F23" s="221"/>
      <c r="G23" s="221"/>
      <c r="H23" s="221"/>
      <c r="I23" s="220"/>
      <c r="J23" s="221" t="s">
        <v>38</v>
      </c>
      <c r="K23" s="221"/>
      <c r="L23" s="213">
        <v>0</v>
      </c>
      <c r="M23" s="213"/>
      <c r="N23" s="213">
        <f>J20*L23</f>
        <v>0</v>
      </c>
      <c r="O23" s="213"/>
    </row>
    <row r="24" spans="1:15" ht="15" customHeight="1">
      <c r="A24" s="218"/>
      <c r="B24" s="220"/>
      <c r="C24" s="220"/>
      <c r="D24" s="221"/>
      <c r="E24" s="221"/>
      <c r="F24" s="221"/>
      <c r="G24" s="221"/>
      <c r="H24" s="221"/>
      <c r="I24" s="220"/>
      <c r="J24" s="221" t="s">
        <v>39</v>
      </c>
      <c r="K24" s="221"/>
      <c r="L24" s="213">
        <v>0</v>
      </c>
      <c r="M24" s="213"/>
      <c r="N24" s="213">
        <f>J20*L24</f>
        <v>0</v>
      </c>
      <c r="O24" s="213"/>
    </row>
    <row r="25" spans="1:15" ht="15" customHeight="1">
      <c r="A25" s="6"/>
      <c r="B25" s="223" t="s">
        <v>48</v>
      </c>
      <c r="C25" s="223"/>
      <c r="D25" s="223"/>
      <c r="E25" s="223"/>
      <c r="F25" s="12" t="s">
        <v>49</v>
      </c>
      <c r="G25" s="224">
        <v>0.0101515</v>
      </c>
      <c r="H25" s="224"/>
      <c r="I25" s="6"/>
      <c r="J25" s="217"/>
      <c r="K25" s="217"/>
      <c r="L25" s="225"/>
      <c r="M25" s="225"/>
      <c r="N25" s="225"/>
      <c r="O25" s="225"/>
    </row>
    <row r="26" spans="1:15" ht="15" customHeight="1">
      <c r="A26" s="6"/>
      <c r="B26" s="223" t="s">
        <v>8</v>
      </c>
      <c r="C26" s="223"/>
      <c r="D26" s="223"/>
      <c r="E26" s="223"/>
      <c r="F26" s="12" t="s">
        <v>40</v>
      </c>
      <c r="G26" s="224">
        <v>0.23998</v>
      </c>
      <c r="H26" s="224"/>
      <c r="I26" s="6"/>
      <c r="J26" s="217"/>
      <c r="K26" s="217"/>
      <c r="L26" s="225"/>
      <c r="M26" s="225"/>
      <c r="N26" s="225"/>
      <c r="O26" s="225"/>
    </row>
    <row r="27" spans="1:15" ht="15" customHeight="1">
      <c r="A27" s="218" t="s">
        <v>30</v>
      </c>
      <c r="B27" s="220" t="s">
        <v>120</v>
      </c>
      <c r="C27" s="220"/>
      <c r="D27" s="221" t="s">
        <v>121</v>
      </c>
      <c r="E27" s="221"/>
      <c r="F27" s="221"/>
      <c r="G27" s="221"/>
      <c r="H27" s="221"/>
      <c r="I27" s="220" t="s">
        <v>10</v>
      </c>
      <c r="J27" s="235">
        <v>1.6</v>
      </c>
      <c r="K27" s="235"/>
      <c r="L27" s="222">
        <f>SUM(L28:M31)</f>
        <v>0</v>
      </c>
      <c r="M27" s="222"/>
      <c r="N27" s="222">
        <f>J27*L27</f>
        <v>0</v>
      </c>
      <c r="O27" s="222"/>
    </row>
    <row r="28" spans="1:15" ht="15" customHeight="1">
      <c r="A28" s="218"/>
      <c r="B28" s="220"/>
      <c r="C28" s="220"/>
      <c r="D28" s="221"/>
      <c r="E28" s="221"/>
      <c r="F28" s="221"/>
      <c r="G28" s="221"/>
      <c r="H28" s="221"/>
      <c r="I28" s="220"/>
      <c r="J28" s="221" t="s">
        <v>36</v>
      </c>
      <c r="K28" s="221"/>
      <c r="L28" s="213">
        <v>0</v>
      </c>
      <c r="M28" s="213"/>
      <c r="N28" s="213">
        <f>J27*L28</f>
        <v>0</v>
      </c>
      <c r="O28" s="213"/>
    </row>
    <row r="29" spans="1:15" ht="15" customHeight="1">
      <c r="A29" s="218"/>
      <c r="B29" s="220"/>
      <c r="C29" s="220"/>
      <c r="D29" s="221"/>
      <c r="E29" s="221"/>
      <c r="F29" s="221"/>
      <c r="G29" s="221"/>
      <c r="H29" s="221"/>
      <c r="I29" s="220"/>
      <c r="J29" s="221" t="s">
        <v>37</v>
      </c>
      <c r="K29" s="221"/>
      <c r="L29" s="213">
        <v>0</v>
      </c>
      <c r="M29" s="213"/>
      <c r="N29" s="213">
        <f>J27*L29</f>
        <v>0</v>
      </c>
      <c r="O29" s="213"/>
    </row>
    <row r="30" spans="1:15" ht="15" customHeight="1">
      <c r="A30" s="218"/>
      <c r="B30" s="220"/>
      <c r="C30" s="220"/>
      <c r="D30" s="221"/>
      <c r="E30" s="221"/>
      <c r="F30" s="221"/>
      <c r="G30" s="221"/>
      <c r="H30" s="221"/>
      <c r="I30" s="220"/>
      <c r="J30" s="221" t="s">
        <v>38</v>
      </c>
      <c r="K30" s="221"/>
      <c r="L30" s="213">
        <v>0</v>
      </c>
      <c r="M30" s="213"/>
      <c r="N30" s="213">
        <f>J27*L30</f>
        <v>0</v>
      </c>
      <c r="O30" s="213"/>
    </row>
    <row r="31" spans="1:15" ht="15" customHeight="1">
      <c r="A31" s="218"/>
      <c r="B31" s="220"/>
      <c r="C31" s="220"/>
      <c r="D31" s="221"/>
      <c r="E31" s="221"/>
      <c r="F31" s="221"/>
      <c r="G31" s="221"/>
      <c r="H31" s="221"/>
      <c r="I31" s="220"/>
      <c r="J31" s="221" t="s">
        <v>39</v>
      </c>
      <c r="K31" s="221"/>
      <c r="L31" s="213">
        <v>0</v>
      </c>
      <c r="M31" s="213"/>
      <c r="N31" s="213">
        <f>J27*L31</f>
        <v>0</v>
      </c>
      <c r="O31" s="213"/>
    </row>
    <row r="32" spans="1:15" ht="15" customHeight="1">
      <c r="A32" s="6"/>
      <c r="B32" s="6"/>
      <c r="C32" s="6"/>
      <c r="D32" s="215" t="s">
        <v>55</v>
      </c>
      <c r="E32" s="215"/>
      <c r="F32" s="215" t="s">
        <v>7</v>
      </c>
      <c r="G32" s="215"/>
      <c r="H32" s="215" t="s">
        <v>8</v>
      </c>
      <c r="I32" s="215"/>
      <c r="J32" s="215" t="s">
        <v>56</v>
      </c>
      <c r="K32" s="215"/>
      <c r="L32" s="215" t="s">
        <v>9</v>
      </c>
      <c r="M32" s="215"/>
      <c r="N32" s="215" t="s">
        <v>57</v>
      </c>
      <c r="O32" s="215"/>
    </row>
    <row r="33" spans="1:15" ht="15" customHeight="1">
      <c r="A33" s="228" t="s">
        <v>58</v>
      </c>
      <c r="B33" s="228"/>
      <c r="C33" s="228"/>
      <c r="D33" s="228"/>
      <c r="E33" s="228"/>
      <c r="F33" s="222">
        <v>0</v>
      </c>
      <c r="G33" s="222"/>
      <c r="H33" s="222">
        <v>0</v>
      </c>
      <c r="I33" s="222"/>
      <c r="J33" s="222">
        <v>0</v>
      </c>
      <c r="K33" s="222"/>
      <c r="L33" s="222">
        <v>0</v>
      </c>
      <c r="M33" s="222"/>
      <c r="N33" s="222">
        <v>0</v>
      </c>
      <c r="O33" s="222"/>
    </row>
    <row r="34" spans="1:15" s="32" customFormat="1" ht="15" customHeight="1">
      <c r="A34" s="210" t="s">
        <v>11</v>
      </c>
      <c r="B34" s="210"/>
      <c r="C34" s="210"/>
      <c r="D34" s="210"/>
      <c r="E34" s="210"/>
      <c r="F34" s="210"/>
      <c r="G34" s="210"/>
      <c r="H34" s="210"/>
      <c r="I34" s="210"/>
      <c r="J34" s="210"/>
      <c r="K34" s="210"/>
      <c r="L34" s="210"/>
      <c r="M34" s="210"/>
      <c r="N34" s="210"/>
      <c r="O34" s="210"/>
    </row>
    <row r="35" spans="1:15" s="32" customFormat="1" ht="15">
      <c r="A35" s="211" t="s">
        <v>12</v>
      </c>
      <c r="B35" s="211"/>
      <c r="C35" s="211"/>
      <c r="D35" s="211"/>
      <c r="E35" s="211"/>
      <c r="F35" s="211"/>
      <c r="G35" s="211"/>
      <c r="H35" s="211"/>
      <c r="I35" s="211"/>
      <c r="J35" s="211"/>
      <c r="K35" s="211"/>
      <c r="L35" s="211"/>
      <c r="M35" s="211"/>
      <c r="N35" s="211"/>
      <c r="O35" s="211"/>
    </row>
    <row r="36" spans="1:15" s="32" customFormat="1" ht="15">
      <c r="A36" s="212" t="s">
        <v>256</v>
      </c>
      <c r="B36" s="212"/>
      <c r="C36" s="212"/>
      <c r="D36" s="212"/>
      <c r="E36" s="212"/>
      <c r="F36" s="212"/>
      <c r="G36" s="212"/>
      <c r="H36" s="212"/>
      <c r="I36" s="212"/>
      <c r="J36" s="212"/>
      <c r="K36" s="212"/>
      <c r="L36" s="212"/>
      <c r="M36" s="212"/>
      <c r="N36" s="212"/>
      <c r="O36" s="212"/>
    </row>
    <row r="37" spans="1:15" s="32" customFormat="1" ht="15">
      <c r="A37" s="211" t="s">
        <v>13</v>
      </c>
      <c r="B37" s="211"/>
      <c r="C37" s="211"/>
      <c r="D37" s="211"/>
      <c r="E37" s="211"/>
      <c r="F37" s="211"/>
      <c r="G37" s="211"/>
      <c r="H37" s="211"/>
      <c r="I37" s="211"/>
      <c r="J37" s="211"/>
      <c r="K37" s="211"/>
      <c r="L37" s="211"/>
      <c r="M37" s="211"/>
      <c r="N37" s="211"/>
      <c r="O37" s="211"/>
    </row>
    <row r="38" spans="1:15" s="32" customFormat="1" ht="15">
      <c r="A38" s="212" t="s">
        <v>14</v>
      </c>
      <c r="B38" s="212"/>
      <c r="C38" s="212"/>
      <c r="D38" s="212"/>
      <c r="E38" s="212"/>
      <c r="F38" s="212"/>
      <c r="G38" s="212"/>
      <c r="H38" s="212"/>
      <c r="I38" s="212"/>
      <c r="J38" s="212"/>
      <c r="K38" s="212"/>
      <c r="L38" s="212"/>
      <c r="M38" s="212"/>
      <c r="N38" s="212"/>
      <c r="O38" s="212"/>
    </row>
    <row r="39" spans="1:15" s="32" customFormat="1" ht="15">
      <c r="A39" s="211" t="s">
        <v>15</v>
      </c>
      <c r="B39" s="211"/>
      <c r="C39" s="211"/>
      <c r="D39" s="211"/>
      <c r="E39" s="211"/>
      <c r="F39" s="211"/>
      <c r="G39" s="211"/>
      <c r="H39" s="211"/>
      <c r="I39" s="211"/>
      <c r="J39" s="211"/>
      <c r="K39" s="211"/>
      <c r="L39" s="211"/>
      <c r="M39" s="211"/>
      <c r="N39" s="211"/>
      <c r="O39" s="211"/>
    </row>
    <row r="40" spans="1:15" s="32" customFormat="1" ht="15">
      <c r="A40" s="212" t="s">
        <v>16</v>
      </c>
      <c r="B40" s="212"/>
      <c r="C40" s="212"/>
      <c r="D40" s="212"/>
      <c r="E40" s="212"/>
      <c r="F40" s="212"/>
      <c r="G40" s="212"/>
      <c r="H40" s="212"/>
      <c r="I40" s="212"/>
      <c r="J40" s="212"/>
      <c r="K40" s="212"/>
      <c r="L40" s="212"/>
      <c r="M40" s="212"/>
      <c r="N40" s="212"/>
      <c r="O40" s="212"/>
    </row>
    <row r="41" spans="1:15" s="32" customFormat="1" ht="15">
      <c r="A41" s="211" t="s">
        <v>59</v>
      </c>
      <c r="B41" s="211"/>
      <c r="C41" s="211"/>
      <c r="D41" s="211"/>
      <c r="E41" s="211"/>
      <c r="F41" s="211"/>
      <c r="G41" s="211"/>
      <c r="H41" s="211"/>
      <c r="I41" s="211"/>
      <c r="J41" s="211"/>
      <c r="K41" s="211"/>
      <c r="L41" s="211"/>
      <c r="M41" s="211"/>
      <c r="N41" s="211"/>
      <c r="O41" s="211"/>
    </row>
    <row r="42" spans="1:15" s="32" customFormat="1" ht="15">
      <c r="A42" s="212" t="s">
        <v>257</v>
      </c>
      <c r="B42" s="212"/>
      <c r="C42" s="212"/>
      <c r="D42" s="212"/>
      <c r="E42" s="212"/>
      <c r="F42" s="212"/>
      <c r="G42" s="212"/>
      <c r="H42" s="212"/>
      <c r="I42" s="212"/>
      <c r="J42" s="212"/>
      <c r="K42" s="212"/>
      <c r="L42" s="212"/>
      <c r="M42" s="212"/>
      <c r="N42" s="212"/>
      <c r="O42" s="212"/>
    </row>
    <row r="43" spans="1:15" s="32" customFormat="1" ht="15">
      <c r="A43" s="211" t="s">
        <v>5</v>
      </c>
      <c r="B43" s="211"/>
      <c r="C43" s="211"/>
      <c r="D43" s="211"/>
      <c r="E43" s="211"/>
      <c r="F43" s="211"/>
      <c r="G43" s="211"/>
      <c r="H43" s="211"/>
      <c r="I43" s="211"/>
      <c r="J43" s="211"/>
      <c r="K43" s="211"/>
      <c r="L43" s="211"/>
      <c r="M43" s="211"/>
      <c r="N43" s="211"/>
      <c r="O43" s="211"/>
    </row>
  </sheetData>
  <sheetProtection/>
  <mergeCells count="116">
    <mergeCell ref="A37:O37"/>
    <mergeCell ref="A38:O38"/>
    <mergeCell ref="A3:C3"/>
    <mergeCell ref="A4:C4"/>
    <mergeCell ref="A6:O6"/>
    <mergeCell ref="A9:A11"/>
    <mergeCell ref="B9:H11"/>
    <mergeCell ref="I9:I11"/>
    <mergeCell ref="J9:K11"/>
    <mergeCell ref="L9:M11"/>
    <mergeCell ref="N9:O11"/>
    <mergeCell ref="B12:H12"/>
    <mergeCell ref="J12:K12"/>
    <mergeCell ref="L12:M12"/>
    <mergeCell ref="N12:O12"/>
    <mergeCell ref="B13:C17"/>
    <mergeCell ref="D13:H17"/>
    <mergeCell ref="I13:I17"/>
    <mergeCell ref="J13:K13"/>
    <mergeCell ref="L13:M13"/>
    <mergeCell ref="N13:O13"/>
    <mergeCell ref="J14:K14"/>
    <mergeCell ref="L14:M14"/>
    <mergeCell ref="N14:O14"/>
    <mergeCell ref="J15:K15"/>
    <mergeCell ref="L15:M15"/>
    <mergeCell ref="N15:O15"/>
    <mergeCell ref="N16:O16"/>
    <mergeCell ref="J17:K17"/>
    <mergeCell ref="L17:M17"/>
    <mergeCell ref="N17:O17"/>
    <mergeCell ref="B18:E18"/>
    <mergeCell ref="G18:H18"/>
    <mergeCell ref="N18:O18"/>
    <mergeCell ref="J16:K16"/>
    <mergeCell ref="L16:M16"/>
    <mergeCell ref="B19:E19"/>
    <mergeCell ref="G19:H19"/>
    <mergeCell ref="B20:C24"/>
    <mergeCell ref="D20:H24"/>
    <mergeCell ref="I20:I24"/>
    <mergeCell ref="J20:K20"/>
    <mergeCell ref="L20:M20"/>
    <mergeCell ref="N20:O20"/>
    <mergeCell ref="J21:K21"/>
    <mergeCell ref="L21:M21"/>
    <mergeCell ref="N21:O21"/>
    <mergeCell ref="J22:K22"/>
    <mergeCell ref="L22:M22"/>
    <mergeCell ref="N22:O22"/>
    <mergeCell ref="B25:E25"/>
    <mergeCell ref="G25:H25"/>
    <mergeCell ref="B26:E26"/>
    <mergeCell ref="G26:H26"/>
    <mergeCell ref="B27:C31"/>
    <mergeCell ref="D27:H31"/>
    <mergeCell ref="I27:I31"/>
    <mergeCell ref="J27:K27"/>
    <mergeCell ref="L27:M27"/>
    <mergeCell ref="N27:O27"/>
    <mergeCell ref="J28:K28"/>
    <mergeCell ref="L28:M28"/>
    <mergeCell ref="N28:O28"/>
    <mergeCell ref="J29:K29"/>
    <mergeCell ref="L29:M29"/>
    <mergeCell ref="N29:O29"/>
    <mergeCell ref="A42:O42"/>
    <mergeCell ref="A34:O34"/>
    <mergeCell ref="A35:O35"/>
    <mergeCell ref="A36:O36"/>
    <mergeCell ref="A33:E33"/>
    <mergeCell ref="F33:G33"/>
    <mergeCell ref="H33:I33"/>
    <mergeCell ref="J33:K33"/>
    <mergeCell ref="L33:M33"/>
    <mergeCell ref="N33:O33"/>
    <mergeCell ref="A41:O41"/>
    <mergeCell ref="D32:E32"/>
    <mergeCell ref="F32:G32"/>
    <mergeCell ref="H32:I32"/>
    <mergeCell ref="J32:K32"/>
    <mergeCell ref="L26:M26"/>
    <mergeCell ref="L32:M32"/>
    <mergeCell ref="N32:O32"/>
    <mergeCell ref="J30:K30"/>
    <mergeCell ref="L30:M30"/>
    <mergeCell ref="A13:A17"/>
    <mergeCell ref="A20:A24"/>
    <mergeCell ref="J19:K19"/>
    <mergeCell ref="L19:M19"/>
    <mergeCell ref="A39:O39"/>
    <mergeCell ref="A40:O40"/>
    <mergeCell ref="N30:O30"/>
    <mergeCell ref="J31:K31"/>
    <mergeCell ref="L31:M31"/>
    <mergeCell ref="N31:O31"/>
    <mergeCell ref="A43:O43"/>
    <mergeCell ref="D3:O3"/>
    <mergeCell ref="D4:O4"/>
    <mergeCell ref="A8:K8"/>
    <mergeCell ref="L8:O8"/>
    <mergeCell ref="A27:A31"/>
    <mergeCell ref="J25:K25"/>
    <mergeCell ref="N19:O19"/>
    <mergeCell ref="J23:K23"/>
    <mergeCell ref="L23:M23"/>
    <mergeCell ref="L25:M25"/>
    <mergeCell ref="N25:O25"/>
    <mergeCell ref="J26:K26"/>
    <mergeCell ref="N26:O26"/>
    <mergeCell ref="J18:K18"/>
    <mergeCell ref="L18:M18"/>
    <mergeCell ref="N23:O23"/>
    <mergeCell ref="J24:K24"/>
    <mergeCell ref="L24:M24"/>
    <mergeCell ref="N24:O24"/>
  </mergeCells>
  <printOptions/>
  <pageMargins left="0.7" right="0.7" top="0.75" bottom="0.75" header="0.3" footer="0.3"/>
  <pageSetup fitToHeight="1" fitToWidth="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P61"/>
  <sheetViews>
    <sheetView zoomScalePageLayoutView="0" workbookViewId="0" topLeftCell="A49">
      <selection activeCell="A64" sqref="A64:IV72"/>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61" t="s">
        <v>264</v>
      </c>
      <c r="E3" s="257"/>
      <c r="F3" s="257"/>
      <c r="G3" s="257"/>
      <c r="H3" s="257"/>
      <c r="I3" s="257"/>
      <c r="J3" s="257"/>
      <c r="K3" s="257"/>
      <c r="L3" s="257"/>
      <c r="M3" s="257"/>
      <c r="N3" s="257"/>
      <c r="O3" s="257"/>
    </row>
    <row r="4" spans="1:15" ht="15" customHeight="1">
      <c r="A4" s="230" t="s">
        <v>18</v>
      </c>
      <c r="B4" s="230"/>
      <c r="C4" s="230"/>
      <c r="D4" s="232" t="s">
        <v>269</v>
      </c>
      <c r="E4" s="232"/>
      <c r="F4" s="232"/>
      <c r="G4" s="232"/>
      <c r="H4" s="232"/>
      <c r="I4" s="232"/>
      <c r="J4" s="232"/>
      <c r="K4" s="232"/>
      <c r="L4" s="232"/>
      <c r="M4" s="232"/>
      <c r="N4" s="232"/>
      <c r="O4" s="232"/>
    </row>
    <row r="5" ht="15" customHeight="1"/>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15" customHeight="1">
      <c r="A10" s="228"/>
      <c r="B10" s="228"/>
      <c r="C10" s="228"/>
      <c r="D10" s="228"/>
      <c r="E10" s="228"/>
      <c r="F10" s="228"/>
      <c r="G10" s="228"/>
      <c r="H10" s="228"/>
      <c r="I10" s="228"/>
      <c r="J10" s="228"/>
      <c r="K10" s="228"/>
      <c r="L10" s="229"/>
      <c r="M10" s="229"/>
      <c r="N10" s="229"/>
      <c r="O10" s="229"/>
      <c r="P10" s="14"/>
    </row>
    <row r="11" spans="1:16" ht="15" customHeight="1">
      <c r="A11" s="228"/>
      <c r="B11" s="228"/>
      <c r="C11" s="228"/>
      <c r="D11" s="228"/>
      <c r="E11" s="228"/>
      <c r="F11" s="228"/>
      <c r="G11" s="228"/>
      <c r="H11" s="228"/>
      <c r="I11" s="228"/>
      <c r="J11" s="228"/>
      <c r="K11" s="228"/>
      <c r="L11" s="229"/>
      <c r="M11" s="229"/>
      <c r="N11" s="229"/>
      <c r="O11" s="229"/>
      <c r="P11" s="14"/>
    </row>
    <row r="12" spans="1:15" ht="15" customHeight="1">
      <c r="A12" s="11" t="s">
        <v>27</v>
      </c>
      <c r="B12" s="229" t="s">
        <v>28</v>
      </c>
      <c r="C12" s="229"/>
      <c r="D12" s="229"/>
      <c r="E12" s="229"/>
      <c r="F12" s="229"/>
      <c r="G12" s="229"/>
      <c r="H12" s="229"/>
      <c r="I12" s="11" t="s">
        <v>29</v>
      </c>
      <c r="J12" s="229" t="s">
        <v>30</v>
      </c>
      <c r="K12" s="229"/>
      <c r="L12" s="229" t="s">
        <v>31</v>
      </c>
      <c r="M12" s="229"/>
      <c r="N12" s="229" t="s">
        <v>32</v>
      </c>
      <c r="O12" s="229"/>
    </row>
    <row r="13" spans="1:15" ht="15" customHeight="1">
      <c r="A13" s="218" t="s">
        <v>29</v>
      </c>
      <c r="B13" s="220" t="s">
        <v>33</v>
      </c>
      <c r="C13" s="220"/>
      <c r="D13" s="221" t="s">
        <v>34</v>
      </c>
      <c r="E13" s="221"/>
      <c r="F13" s="221"/>
      <c r="G13" s="221"/>
      <c r="H13" s="221"/>
      <c r="I13" s="220" t="s">
        <v>35</v>
      </c>
      <c r="J13" s="235">
        <v>0.04</v>
      </c>
      <c r="K13" s="235"/>
      <c r="L13" s="235">
        <f>SUM(L14:M17)</f>
        <v>0</v>
      </c>
      <c r="M13" s="235"/>
      <c r="N13" s="235">
        <f>J13*L13</f>
        <v>0</v>
      </c>
      <c r="O13" s="235"/>
    </row>
    <row r="14" spans="1:15" ht="15" customHeight="1">
      <c r="A14" s="218"/>
      <c r="B14" s="220"/>
      <c r="C14" s="220"/>
      <c r="D14" s="221"/>
      <c r="E14" s="221"/>
      <c r="F14" s="221"/>
      <c r="G14" s="221"/>
      <c r="H14" s="221"/>
      <c r="I14" s="220"/>
      <c r="J14" s="221" t="s">
        <v>36</v>
      </c>
      <c r="K14" s="221"/>
      <c r="L14" s="224">
        <v>0</v>
      </c>
      <c r="M14" s="224"/>
      <c r="N14" s="224">
        <f>J13*L14</f>
        <v>0</v>
      </c>
      <c r="O14" s="224"/>
    </row>
    <row r="15" spans="1:15" ht="15" customHeight="1">
      <c r="A15" s="218"/>
      <c r="B15" s="220"/>
      <c r="C15" s="220"/>
      <c r="D15" s="221"/>
      <c r="E15" s="221"/>
      <c r="F15" s="221"/>
      <c r="G15" s="221"/>
      <c r="H15" s="221"/>
      <c r="I15" s="220"/>
      <c r="J15" s="221" t="s">
        <v>37</v>
      </c>
      <c r="K15" s="221"/>
      <c r="L15" s="224">
        <v>0</v>
      </c>
      <c r="M15" s="224"/>
      <c r="N15" s="224">
        <f>J13*L15</f>
        <v>0</v>
      </c>
      <c r="O15" s="224"/>
    </row>
    <row r="16" spans="1:15" ht="15" customHeight="1">
      <c r="A16" s="218"/>
      <c r="B16" s="220"/>
      <c r="C16" s="220"/>
      <c r="D16" s="221"/>
      <c r="E16" s="221"/>
      <c r="F16" s="221"/>
      <c r="G16" s="221"/>
      <c r="H16" s="221"/>
      <c r="I16" s="220"/>
      <c r="J16" s="221" t="s">
        <v>38</v>
      </c>
      <c r="K16" s="221"/>
      <c r="L16" s="224">
        <v>0</v>
      </c>
      <c r="M16" s="224"/>
      <c r="N16" s="224">
        <f>J13*L16</f>
        <v>0</v>
      </c>
      <c r="O16" s="224"/>
    </row>
    <row r="17" spans="1:15" ht="15" customHeight="1">
      <c r="A17" s="218"/>
      <c r="B17" s="220"/>
      <c r="C17" s="220"/>
      <c r="D17" s="221"/>
      <c r="E17" s="221"/>
      <c r="F17" s="221"/>
      <c r="G17" s="221"/>
      <c r="H17" s="221"/>
      <c r="I17" s="220"/>
      <c r="J17" s="221" t="s">
        <v>39</v>
      </c>
      <c r="K17" s="221"/>
      <c r="L17" s="224">
        <v>0</v>
      </c>
      <c r="M17" s="224"/>
      <c r="N17" s="224">
        <f>J13*L17</f>
        <v>0</v>
      </c>
      <c r="O17" s="224"/>
    </row>
    <row r="18" spans="1:15" ht="15" customHeight="1">
      <c r="A18" s="6"/>
      <c r="B18" s="223" t="s">
        <v>8</v>
      </c>
      <c r="C18" s="223"/>
      <c r="D18" s="223"/>
      <c r="E18" s="223"/>
      <c r="F18" s="12" t="s">
        <v>40</v>
      </c>
      <c r="G18" s="224">
        <v>0.28800000000000003</v>
      </c>
      <c r="H18" s="224"/>
      <c r="I18" s="6"/>
      <c r="J18" s="217"/>
      <c r="K18" s="217"/>
      <c r="L18" s="217"/>
      <c r="M18" s="217"/>
      <c r="N18" s="217"/>
      <c r="O18" s="217"/>
    </row>
    <row r="19" spans="1:15" ht="15" customHeight="1">
      <c r="A19" s="218" t="s">
        <v>30</v>
      </c>
      <c r="B19" s="220" t="s">
        <v>126</v>
      </c>
      <c r="C19" s="220"/>
      <c r="D19" s="221" t="s">
        <v>127</v>
      </c>
      <c r="E19" s="221"/>
      <c r="F19" s="221"/>
      <c r="G19" s="221"/>
      <c r="H19" s="221"/>
      <c r="I19" s="220" t="s">
        <v>2</v>
      </c>
      <c r="J19" s="235">
        <v>0.3</v>
      </c>
      <c r="K19" s="235"/>
      <c r="L19" s="235">
        <f>SUM(L20:M23)</f>
        <v>0</v>
      </c>
      <c r="M19" s="235"/>
      <c r="N19" s="235">
        <f>J19*L19</f>
        <v>0</v>
      </c>
      <c r="O19" s="235"/>
    </row>
    <row r="20" spans="1:15" ht="15" customHeight="1">
      <c r="A20" s="218"/>
      <c r="B20" s="220"/>
      <c r="C20" s="220"/>
      <c r="D20" s="221"/>
      <c r="E20" s="221"/>
      <c r="F20" s="221"/>
      <c r="G20" s="221"/>
      <c r="H20" s="221"/>
      <c r="I20" s="220"/>
      <c r="J20" s="221" t="s">
        <v>36</v>
      </c>
      <c r="K20" s="221"/>
      <c r="L20" s="224">
        <v>0</v>
      </c>
      <c r="M20" s="224"/>
      <c r="N20" s="224">
        <f>J19*L20</f>
        <v>0</v>
      </c>
      <c r="O20" s="224"/>
    </row>
    <row r="21" spans="1:15" ht="15" customHeight="1">
      <c r="A21" s="218"/>
      <c r="B21" s="220"/>
      <c r="C21" s="220"/>
      <c r="D21" s="221"/>
      <c r="E21" s="221"/>
      <c r="F21" s="221"/>
      <c r="G21" s="221"/>
      <c r="H21" s="221"/>
      <c r="I21" s="220"/>
      <c r="J21" s="221" t="s">
        <v>37</v>
      </c>
      <c r="K21" s="221"/>
      <c r="L21" s="224">
        <v>0</v>
      </c>
      <c r="M21" s="224"/>
      <c r="N21" s="224">
        <f>J19*L21</f>
        <v>0</v>
      </c>
      <c r="O21" s="224"/>
    </row>
    <row r="22" spans="1:15" ht="15" customHeight="1">
      <c r="A22" s="218"/>
      <c r="B22" s="220"/>
      <c r="C22" s="220"/>
      <c r="D22" s="221"/>
      <c r="E22" s="221"/>
      <c r="F22" s="221"/>
      <c r="G22" s="221"/>
      <c r="H22" s="221"/>
      <c r="I22" s="220"/>
      <c r="J22" s="221" t="s">
        <v>38</v>
      </c>
      <c r="K22" s="221"/>
      <c r="L22" s="224">
        <v>0</v>
      </c>
      <c r="M22" s="224"/>
      <c r="N22" s="224">
        <f>J19*L22</f>
        <v>0</v>
      </c>
      <c r="O22" s="224"/>
    </row>
    <row r="23" spans="1:15" ht="15" customHeight="1">
      <c r="A23" s="218"/>
      <c r="B23" s="220"/>
      <c r="C23" s="220"/>
      <c r="D23" s="221"/>
      <c r="E23" s="221"/>
      <c r="F23" s="221"/>
      <c r="G23" s="221"/>
      <c r="H23" s="221"/>
      <c r="I23" s="220"/>
      <c r="J23" s="221" t="s">
        <v>39</v>
      </c>
      <c r="K23" s="221"/>
      <c r="L23" s="224">
        <v>0</v>
      </c>
      <c r="M23" s="224"/>
      <c r="N23" s="224">
        <f>J19*L23</f>
        <v>0</v>
      </c>
      <c r="O23" s="224"/>
    </row>
    <row r="24" spans="1:15" ht="15" customHeight="1">
      <c r="A24" s="6"/>
      <c r="B24" s="223" t="s">
        <v>8</v>
      </c>
      <c r="C24" s="223"/>
      <c r="D24" s="223"/>
      <c r="E24" s="223"/>
      <c r="F24" s="12" t="s">
        <v>40</v>
      </c>
      <c r="G24" s="224">
        <v>0.633</v>
      </c>
      <c r="H24" s="224"/>
      <c r="I24" s="6"/>
      <c r="J24" s="217"/>
      <c r="K24" s="217"/>
      <c r="L24" s="217"/>
      <c r="M24" s="217"/>
      <c r="N24" s="217"/>
      <c r="O24" s="217"/>
    </row>
    <row r="25" spans="1:15" ht="15" customHeight="1">
      <c r="A25" s="218" t="s">
        <v>31</v>
      </c>
      <c r="B25" s="220" t="s">
        <v>128</v>
      </c>
      <c r="C25" s="220"/>
      <c r="D25" s="221" t="s">
        <v>129</v>
      </c>
      <c r="E25" s="221"/>
      <c r="F25" s="221"/>
      <c r="G25" s="221"/>
      <c r="H25" s="221"/>
      <c r="I25" s="220" t="s">
        <v>2</v>
      </c>
      <c r="J25" s="235">
        <v>1.3</v>
      </c>
      <c r="K25" s="235"/>
      <c r="L25" s="235">
        <f>SUM(L26:M29)</f>
        <v>0</v>
      </c>
      <c r="M25" s="235"/>
      <c r="N25" s="235">
        <f>J25*L25</f>
        <v>0</v>
      </c>
      <c r="O25" s="235"/>
    </row>
    <row r="26" spans="1:15" ht="15" customHeight="1">
      <c r="A26" s="218"/>
      <c r="B26" s="220"/>
      <c r="C26" s="220"/>
      <c r="D26" s="221"/>
      <c r="E26" s="221"/>
      <c r="F26" s="221"/>
      <c r="G26" s="221"/>
      <c r="H26" s="221"/>
      <c r="I26" s="220"/>
      <c r="J26" s="221" t="s">
        <v>36</v>
      </c>
      <c r="K26" s="221"/>
      <c r="L26" s="224">
        <v>0</v>
      </c>
      <c r="M26" s="224"/>
      <c r="N26" s="224">
        <f>J25*L26</f>
        <v>0</v>
      </c>
      <c r="O26" s="224"/>
    </row>
    <row r="27" spans="1:15" ht="15" customHeight="1">
      <c r="A27" s="218"/>
      <c r="B27" s="220"/>
      <c r="C27" s="220"/>
      <c r="D27" s="221"/>
      <c r="E27" s="221"/>
      <c r="F27" s="221"/>
      <c r="G27" s="221"/>
      <c r="H27" s="221"/>
      <c r="I27" s="220"/>
      <c r="J27" s="221" t="s">
        <v>37</v>
      </c>
      <c r="K27" s="221"/>
      <c r="L27" s="224">
        <v>0</v>
      </c>
      <c r="M27" s="224"/>
      <c r="N27" s="224">
        <f>J25*L27</f>
        <v>0</v>
      </c>
      <c r="O27" s="224"/>
    </row>
    <row r="28" spans="1:15" ht="15" customHeight="1">
      <c r="A28" s="218"/>
      <c r="B28" s="220"/>
      <c r="C28" s="220"/>
      <c r="D28" s="221"/>
      <c r="E28" s="221"/>
      <c r="F28" s="221"/>
      <c r="G28" s="221"/>
      <c r="H28" s="221"/>
      <c r="I28" s="220"/>
      <c r="J28" s="221" t="s">
        <v>38</v>
      </c>
      <c r="K28" s="221"/>
      <c r="L28" s="224">
        <v>0</v>
      </c>
      <c r="M28" s="224"/>
      <c r="N28" s="224">
        <f>J25*L28</f>
        <v>0</v>
      </c>
      <c r="O28" s="224"/>
    </row>
    <row r="29" spans="1:15" ht="15" customHeight="1">
      <c r="A29" s="218"/>
      <c r="B29" s="220"/>
      <c r="C29" s="220"/>
      <c r="D29" s="221"/>
      <c r="E29" s="221"/>
      <c r="F29" s="221"/>
      <c r="G29" s="221"/>
      <c r="H29" s="221"/>
      <c r="I29" s="220"/>
      <c r="J29" s="221" t="s">
        <v>39</v>
      </c>
      <c r="K29" s="221"/>
      <c r="L29" s="224">
        <v>0</v>
      </c>
      <c r="M29" s="224"/>
      <c r="N29" s="224">
        <f>J25*L29</f>
        <v>0</v>
      </c>
      <c r="O29" s="224"/>
    </row>
    <row r="30" spans="1:15" ht="15" customHeight="1">
      <c r="A30" s="6"/>
      <c r="B30" s="223" t="s">
        <v>48</v>
      </c>
      <c r="C30" s="223"/>
      <c r="D30" s="223"/>
      <c r="E30" s="223"/>
      <c r="F30" s="12" t="s">
        <v>49</v>
      </c>
      <c r="G30" s="224">
        <v>0.13</v>
      </c>
      <c r="H30" s="224"/>
      <c r="I30" s="6"/>
      <c r="J30" s="217"/>
      <c r="K30" s="217"/>
      <c r="L30" s="217"/>
      <c r="M30" s="217"/>
      <c r="N30" s="217"/>
      <c r="O30" s="217"/>
    </row>
    <row r="31" spans="1:15" ht="15" customHeight="1">
      <c r="A31" s="6"/>
      <c r="B31" s="223" t="s">
        <v>8</v>
      </c>
      <c r="C31" s="223"/>
      <c r="D31" s="223"/>
      <c r="E31" s="223"/>
      <c r="F31" s="12" t="s">
        <v>40</v>
      </c>
      <c r="G31" s="224">
        <v>2.599987</v>
      </c>
      <c r="H31" s="224"/>
      <c r="I31" s="6"/>
      <c r="J31" s="217"/>
      <c r="K31" s="217"/>
      <c r="L31" s="217"/>
      <c r="M31" s="217"/>
      <c r="N31" s="217"/>
      <c r="O31" s="217"/>
    </row>
    <row r="32" spans="1:15" ht="15" customHeight="1">
      <c r="A32" s="218" t="s">
        <v>46</v>
      </c>
      <c r="B32" s="220" t="s">
        <v>130</v>
      </c>
      <c r="C32" s="220"/>
      <c r="D32" s="221" t="s">
        <v>131</v>
      </c>
      <c r="E32" s="221"/>
      <c r="F32" s="221"/>
      <c r="G32" s="221"/>
      <c r="H32" s="221"/>
      <c r="I32" s="220" t="s">
        <v>2</v>
      </c>
      <c r="J32" s="235">
        <v>0.05</v>
      </c>
      <c r="K32" s="235"/>
      <c r="L32" s="235">
        <f>SUM(L33:M36)</f>
        <v>0</v>
      </c>
      <c r="M32" s="235"/>
      <c r="N32" s="235">
        <f>J32*L32</f>
        <v>0</v>
      </c>
      <c r="O32" s="235"/>
    </row>
    <row r="33" spans="1:15" ht="15" customHeight="1">
      <c r="A33" s="218"/>
      <c r="B33" s="220"/>
      <c r="C33" s="220"/>
      <c r="D33" s="221"/>
      <c r="E33" s="221"/>
      <c r="F33" s="221"/>
      <c r="G33" s="221"/>
      <c r="H33" s="221"/>
      <c r="I33" s="220"/>
      <c r="J33" s="221" t="s">
        <v>36</v>
      </c>
      <c r="K33" s="221"/>
      <c r="L33" s="224">
        <v>0</v>
      </c>
      <c r="M33" s="224"/>
      <c r="N33" s="224">
        <f>J32*L33</f>
        <v>0</v>
      </c>
      <c r="O33" s="224"/>
    </row>
    <row r="34" spans="1:15" ht="15" customHeight="1">
      <c r="A34" s="218"/>
      <c r="B34" s="220"/>
      <c r="C34" s="220"/>
      <c r="D34" s="221"/>
      <c r="E34" s="221"/>
      <c r="F34" s="221"/>
      <c r="G34" s="221"/>
      <c r="H34" s="221"/>
      <c r="I34" s="220"/>
      <c r="J34" s="221" t="s">
        <v>37</v>
      </c>
      <c r="K34" s="221"/>
      <c r="L34" s="224">
        <v>0</v>
      </c>
      <c r="M34" s="224"/>
      <c r="N34" s="224">
        <f>J32*L34</f>
        <v>0</v>
      </c>
      <c r="O34" s="224"/>
    </row>
    <row r="35" spans="1:15" ht="15" customHeight="1">
      <c r="A35" s="218"/>
      <c r="B35" s="220"/>
      <c r="C35" s="220"/>
      <c r="D35" s="221"/>
      <c r="E35" s="221"/>
      <c r="F35" s="221"/>
      <c r="G35" s="221"/>
      <c r="H35" s="221"/>
      <c r="I35" s="220"/>
      <c r="J35" s="221" t="s">
        <v>38</v>
      </c>
      <c r="K35" s="221"/>
      <c r="L35" s="224">
        <v>0</v>
      </c>
      <c r="M35" s="224"/>
      <c r="N35" s="224">
        <f>J32*L35</f>
        <v>0</v>
      </c>
      <c r="O35" s="224"/>
    </row>
    <row r="36" spans="1:15" ht="15" customHeight="1">
      <c r="A36" s="218"/>
      <c r="B36" s="220"/>
      <c r="C36" s="220"/>
      <c r="D36" s="221"/>
      <c r="E36" s="221"/>
      <c r="F36" s="221"/>
      <c r="G36" s="221"/>
      <c r="H36" s="221"/>
      <c r="I36" s="220"/>
      <c r="J36" s="221" t="s">
        <v>39</v>
      </c>
      <c r="K36" s="221"/>
      <c r="L36" s="224">
        <v>0</v>
      </c>
      <c r="M36" s="224"/>
      <c r="N36" s="224">
        <f>J32*L36</f>
        <v>0</v>
      </c>
      <c r="O36" s="224"/>
    </row>
    <row r="37" spans="1:15" ht="15" customHeight="1">
      <c r="A37" s="6"/>
      <c r="B37" s="223" t="s">
        <v>48</v>
      </c>
      <c r="C37" s="223"/>
      <c r="D37" s="223"/>
      <c r="E37" s="223"/>
      <c r="F37" s="12" t="s">
        <v>49</v>
      </c>
      <c r="G37" s="224">
        <v>0.05</v>
      </c>
      <c r="H37" s="224"/>
      <c r="I37" s="6"/>
      <c r="J37" s="217"/>
      <c r="K37" s="217"/>
      <c r="L37" s="217"/>
      <c r="M37" s="217"/>
      <c r="N37" s="217"/>
      <c r="O37" s="217"/>
    </row>
    <row r="38" spans="1:15" ht="15" customHeight="1">
      <c r="A38" s="6"/>
      <c r="B38" s="223" t="s">
        <v>8</v>
      </c>
      <c r="C38" s="223"/>
      <c r="D38" s="223"/>
      <c r="E38" s="223"/>
      <c r="F38" s="12" t="s">
        <v>40</v>
      </c>
      <c r="G38" s="224">
        <v>0.076</v>
      </c>
      <c r="H38" s="224"/>
      <c r="I38" s="6"/>
      <c r="J38" s="217"/>
      <c r="K38" s="217"/>
      <c r="L38" s="217"/>
      <c r="M38" s="217"/>
      <c r="N38" s="217"/>
      <c r="O38" s="217"/>
    </row>
    <row r="39" spans="1:15" ht="15" customHeight="1">
      <c r="A39" s="218" t="s">
        <v>47</v>
      </c>
      <c r="B39" s="220" t="s">
        <v>132</v>
      </c>
      <c r="C39" s="220"/>
      <c r="D39" s="221" t="s">
        <v>133</v>
      </c>
      <c r="E39" s="221"/>
      <c r="F39" s="221"/>
      <c r="G39" s="221"/>
      <c r="H39" s="221"/>
      <c r="I39" s="227" t="s">
        <v>62</v>
      </c>
      <c r="J39" s="235">
        <v>0.01</v>
      </c>
      <c r="K39" s="235"/>
      <c r="L39" s="235">
        <f>SUM(L40:M43)</f>
        <v>0</v>
      </c>
      <c r="M39" s="235"/>
      <c r="N39" s="235">
        <f>J39*L39</f>
        <v>0</v>
      </c>
      <c r="O39" s="235"/>
    </row>
    <row r="40" spans="1:15" ht="15" customHeight="1">
      <c r="A40" s="218"/>
      <c r="B40" s="220"/>
      <c r="C40" s="220"/>
      <c r="D40" s="221"/>
      <c r="E40" s="221"/>
      <c r="F40" s="221"/>
      <c r="G40" s="221"/>
      <c r="H40" s="221"/>
      <c r="I40" s="227"/>
      <c r="J40" s="221" t="s">
        <v>36</v>
      </c>
      <c r="K40" s="221"/>
      <c r="L40" s="224">
        <v>0</v>
      </c>
      <c r="M40" s="224"/>
      <c r="N40" s="224">
        <f>J39*L40</f>
        <v>0</v>
      </c>
      <c r="O40" s="224"/>
    </row>
    <row r="41" spans="1:15" ht="15" customHeight="1">
      <c r="A41" s="218"/>
      <c r="B41" s="220"/>
      <c r="C41" s="220"/>
      <c r="D41" s="221"/>
      <c r="E41" s="221"/>
      <c r="F41" s="221"/>
      <c r="G41" s="221"/>
      <c r="H41" s="221"/>
      <c r="I41" s="227"/>
      <c r="J41" s="221" t="s">
        <v>37</v>
      </c>
      <c r="K41" s="221"/>
      <c r="L41" s="224">
        <v>0</v>
      </c>
      <c r="M41" s="224"/>
      <c r="N41" s="224">
        <f>J39*L41</f>
        <v>0</v>
      </c>
      <c r="O41" s="224"/>
    </row>
    <row r="42" spans="1:15" ht="15" customHeight="1">
      <c r="A42" s="218"/>
      <c r="B42" s="220"/>
      <c r="C42" s="220"/>
      <c r="D42" s="221"/>
      <c r="E42" s="221"/>
      <c r="F42" s="221"/>
      <c r="G42" s="221"/>
      <c r="H42" s="221"/>
      <c r="I42" s="227"/>
      <c r="J42" s="221" t="s">
        <v>38</v>
      </c>
      <c r="K42" s="221"/>
      <c r="L42" s="224">
        <v>0</v>
      </c>
      <c r="M42" s="224"/>
      <c r="N42" s="224">
        <f>J39*L42</f>
        <v>0</v>
      </c>
      <c r="O42" s="224"/>
    </row>
    <row r="43" spans="1:15" ht="15" customHeight="1">
      <c r="A43" s="218"/>
      <c r="B43" s="220"/>
      <c r="C43" s="220"/>
      <c r="D43" s="221"/>
      <c r="E43" s="221"/>
      <c r="F43" s="221"/>
      <c r="G43" s="221"/>
      <c r="H43" s="221"/>
      <c r="I43" s="227"/>
      <c r="J43" s="221" t="s">
        <v>39</v>
      </c>
      <c r="K43" s="221"/>
      <c r="L43" s="224">
        <v>0</v>
      </c>
      <c r="M43" s="224"/>
      <c r="N43" s="224">
        <f>J39*L43</f>
        <v>0</v>
      </c>
      <c r="O43" s="224"/>
    </row>
    <row r="44" spans="1:15" ht="15" customHeight="1">
      <c r="A44" s="6"/>
      <c r="B44" s="223" t="s">
        <v>8</v>
      </c>
      <c r="C44" s="223"/>
      <c r="D44" s="223"/>
      <c r="E44" s="223"/>
      <c r="F44" s="12" t="s">
        <v>40</v>
      </c>
      <c r="G44" s="224">
        <v>0.0882</v>
      </c>
      <c r="H44" s="224"/>
      <c r="I44" s="6"/>
      <c r="J44" s="217"/>
      <c r="K44" s="217"/>
      <c r="L44" s="217"/>
      <c r="M44" s="217"/>
      <c r="N44" s="217"/>
      <c r="O44" s="217"/>
    </row>
    <row r="45" spans="1:15" ht="15" customHeight="1">
      <c r="A45" s="218" t="s">
        <v>51</v>
      </c>
      <c r="B45" s="220" t="s">
        <v>134</v>
      </c>
      <c r="C45" s="220"/>
      <c r="D45" s="221" t="s">
        <v>135</v>
      </c>
      <c r="E45" s="221"/>
      <c r="F45" s="221"/>
      <c r="G45" s="221"/>
      <c r="H45" s="221"/>
      <c r="I45" s="220" t="s">
        <v>10</v>
      </c>
      <c r="J45" s="235">
        <v>1.5</v>
      </c>
      <c r="K45" s="235"/>
      <c r="L45" s="235">
        <f>SUM(L46:M49)</f>
        <v>0</v>
      </c>
      <c r="M45" s="235"/>
      <c r="N45" s="235">
        <f>J45*L45</f>
        <v>0</v>
      </c>
      <c r="O45" s="235"/>
    </row>
    <row r="46" spans="1:15" ht="15" customHeight="1">
      <c r="A46" s="218"/>
      <c r="B46" s="220"/>
      <c r="C46" s="220"/>
      <c r="D46" s="221"/>
      <c r="E46" s="221"/>
      <c r="F46" s="221"/>
      <c r="G46" s="221"/>
      <c r="H46" s="221"/>
      <c r="I46" s="220"/>
      <c r="J46" s="221" t="s">
        <v>36</v>
      </c>
      <c r="K46" s="221"/>
      <c r="L46" s="224">
        <v>0</v>
      </c>
      <c r="M46" s="224"/>
      <c r="N46" s="224">
        <f>J45*L46</f>
        <v>0</v>
      </c>
      <c r="O46" s="224"/>
    </row>
    <row r="47" spans="1:15" ht="15" customHeight="1">
      <c r="A47" s="218"/>
      <c r="B47" s="220"/>
      <c r="C47" s="220"/>
      <c r="D47" s="221"/>
      <c r="E47" s="221"/>
      <c r="F47" s="221"/>
      <c r="G47" s="221"/>
      <c r="H47" s="221"/>
      <c r="I47" s="220"/>
      <c r="J47" s="221" t="s">
        <v>37</v>
      </c>
      <c r="K47" s="221"/>
      <c r="L47" s="224">
        <v>0</v>
      </c>
      <c r="M47" s="224"/>
      <c r="N47" s="224">
        <f>J45*L47</f>
        <v>0</v>
      </c>
      <c r="O47" s="224"/>
    </row>
    <row r="48" spans="1:15" ht="15" customHeight="1">
      <c r="A48" s="218"/>
      <c r="B48" s="220"/>
      <c r="C48" s="220"/>
      <c r="D48" s="221"/>
      <c r="E48" s="221"/>
      <c r="F48" s="221"/>
      <c r="G48" s="221"/>
      <c r="H48" s="221"/>
      <c r="I48" s="220"/>
      <c r="J48" s="221" t="s">
        <v>38</v>
      </c>
      <c r="K48" s="221"/>
      <c r="L48" s="224">
        <v>0</v>
      </c>
      <c r="M48" s="224"/>
      <c r="N48" s="224">
        <f>J45*L48</f>
        <v>0</v>
      </c>
      <c r="O48" s="224"/>
    </row>
    <row r="49" spans="1:15" ht="15" customHeight="1">
      <c r="A49" s="218"/>
      <c r="B49" s="220"/>
      <c r="C49" s="220"/>
      <c r="D49" s="221"/>
      <c r="E49" s="221"/>
      <c r="F49" s="221"/>
      <c r="G49" s="221"/>
      <c r="H49" s="221"/>
      <c r="I49" s="220"/>
      <c r="J49" s="221" t="s">
        <v>39</v>
      </c>
      <c r="K49" s="221"/>
      <c r="L49" s="224">
        <v>0</v>
      </c>
      <c r="M49" s="224"/>
      <c r="N49" s="224">
        <f>J45*L49</f>
        <v>0</v>
      </c>
      <c r="O49" s="224"/>
    </row>
    <row r="50" spans="1:15" ht="15" customHeight="1">
      <c r="A50" s="6"/>
      <c r="B50" s="6"/>
      <c r="C50" s="6"/>
      <c r="D50" s="215" t="s">
        <v>55</v>
      </c>
      <c r="E50" s="215"/>
      <c r="F50" s="215" t="s">
        <v>7</v>
      </c>
      <c r="G50" s="215"/>
      <c r="H50" s="215" t="s">
        <v>8</v>
      </c>
      <c r="I50" s="215"/>
      <c r="J50" s="215" t="s">
        <v>56</v>
      </c>
      <c r="K50" s="215"/>
      <c r="L50" s="215" t="s">
        <v>9</v>
      </c>
      <c r="M50" s="215"/>
      <c r="N50" s="215" t="s">
        <v>57</v>
      </c>
      <c r="O50" s="215"/>
    </row>
    <row r="51" spans="1:15" ht="15" customHeight="1">
      <c r="A51" s="228" t="s">
        <v>58</v>
      </c>
      <c r="B51" s="228"/>
      <c r="C51" s="228"/>
      <c r="D51" s="228"/>
      <c r="E51" s="228"/>
      <c r="F51" s="235">
        <v>0</v>
      </c>
      <c r="G51" s="235"/>
      <c r="H51" s="235">
        <v>0</v>
      </c>
      <c r="I51" s="235"/>
      <c r="J51" s="235">
        <v>0</v>
      </c>
      <c r="K51" s="235"/>
      <c r="L51" s="235">
        <v>0</v>
      </c>
      <c r="M51" s="235"/>
      <c r="N51" s="235">
        <v>0</v>
      </c>
      <c r="O51" s="235"/>
    </row>
    <row r="52" spans="1:15" s="32" customFormat="1" ht="15" customHeight="1">
      <c r="A52" s="210" t="s">
        <v>11</v>
      </c>
      <c r="B52" s="210"/>
      <c r="C52" s="210"/>
      <c r="D52" s="210"/>
      <c r="E52" s="210"/>
      <c r="F52" s="210"/>
      <c r="G52" s="210"/>
      <c r="H52" s="210"/>
      <c r="I52" s="210"/>
      <c r="J52" s="210"/>
      <c r="K52" s="210"/>
      <c r="L52" s="210"/>
      <c r="M52" s="210"/>
      <c r="N52" s="210"/>
      <c r="O52" s="210"/>
    </row>
    <row r="53" spans="1:15" s="32" customFormat="1" ht="15">
      <c r="A53" s="211" t="s">
        <v>12</v>
      </c>
      <c r="B53" s="211"/>
      <c r="C53" s="211"/>
      <c r="D53" s="211"/>
      <c r="E53" s="211"/>
      <c r="F53" s="211"/>
      <c r="G53" s="211"/>
      <c r="H53" s="211"/>
      <c r="I53" s="211"/>
      <c r="J53" s="211"/>
      <c r="K53" s="211"/>
      <c r="L53" s="211"/>
      <c r="M53" s="211"/>
      <c r="N53" s="211"/>
      <c r="O53" s="211"/>
    </row>
    <row r="54" spans="1:15" s="32" customFormat="1" ht="15">
      <c r="A54" s="212" t="s">
        <v>256</v>
      </c>
      <c r="B54" s="212"/>
      <c r="C54" s="212"/>
      <c r="D54" s="212"/>
      <c r="E54" s="212"/>
      <c r="F54" s="212"/>
      <c r="G54" s="212"/>
      <c r="H54" s="212"/>
      <c r="I54" s="212"/>
      <c r="J54" s="212"/>
      <c r="K54" s="212"/>
      <c r="L54" s="212"/>
      <c r="M54" s="212"/>
      <c r="N54" s="212"/>
      <c r="O54" s="212"/>
    </row>
    <row r="55" spans="1:15" s="32" customFormat="1" ht="15">
      <c r="A55" s="211" t="s">
        <v>13</v>
      </c>
      <c r="B55" s="211"/>
      <c r="C55" s="211"/>
      <c r="D55" s="211"/>
      <c r="E55" s="211"/>
      <c r="F55" s="211"/>
      <c r="G55" s="211"/>
      <c r="H55" s="211"/>
      <c r="I55" s="211"/>
      <c r="J55" s="211"/>
      <c r="K55" s="211"/>
      <c r="L55" s="211"/>
      <c r="M55" s="211"/>
      <c r="N55" s="211"/>
      <c r="O55" s="211"/>
    </row>
    <row r="56" spans="1:15" s="32" customFormat="1" ht="15">
      <c r="A56" s="212" t="s">
        <v>14</v>
      </c>
      <c r="B56" s="212"/>
      <c r="C56" s="212"/>
      <c r="D56" s="212"/>
      <c r="E56" s="212"/>
      <c r="F56" s="212"/>
      <c r="G56" s="212"/>
      <c r="H56" s="212"/>
      <c r="I56" s="212"/>
      <c r="J56" s="212"/>
      <c r="K56" s="212"/>
      <c r="L56" s="212"/>
      <c r="M56" s="212"/>
      <c r="N56" s="212"/>
      <c r="O56" s="212"/>
    </row>
    <row r="57" spans="1:15" s="32" customFormat="1" ht="15">
      <c r="A57" s="211" t="s">
        <v>15</v>
      </c>
      <c r="B57" s="211"/>
      <c r="C57" s="211"/>
      <c r="D57" s="211"/>
      <c r="E57" s="211"/>
      <c r="F57" s="211"/>
      <c r="G57" s="211"/>
      <c r="H57" s="211"/>
      <c r="I57" s="211"/>
      <c r="J57" s="211"/>
      <c r="K57" s="211"/>
      <c r="L57" s="211"/>
      <c r="M57" s="211"/>
      <c r="N57" s="211"/>
      <c r="O57" s="211"/>
    </row>
    <row r="58" spans="1:15" s="32" customFormat="1" ht="15">
      <c r="A58" s="212" t="s">
        <v>16</v>
      </c>
      <c r="B58" s="212"/>
      <c r="C58" s="212"/>
      <c r="D58" s="212"/>
      <c r="E58" s="212"/>
      <c r="F58" s="212"/>
      <c r="G58" s="212"/>
      <c r="H58" s="212"/>
      <c r="I58" s="212"/>
      <c r="J58" s="212"/>
      <c r="K58" s="212"/>
      <c r="L58" s="212"/>
      <c r="M58" s="212"/>
      <c r="N58" s="212"/>
      <c r="O58" s="212"/>
    </row>
    <row r="59" spans="1:15" s="32" customFormat="1" ht="15">
      <c r="A59" s="211" t="s">
        <v>59</v>
      </c>
      <c r="B59" s="211"/>
      <c r="C59" s="211"/>
      <c r="D59" s="211"/>
      <c r="E59" s="211"/>
      <c r="F59" s="211"/>
      <c r="G59" s="211"/>
      <c r="H59" s="211"/>
      <c r="I59" s="211"/>
      <c r="J59" s="211"/>
      <c r="K59" s="211"/>
      <c r="L59" s="211"/>
      <c r="M59" s="211"/>
      <c r="N59" s="211"/>
      <c r="O59" s="211"/>
    </row>
    <row r="60" spans="1:15" s="32" customFormat="1" ht="15">
      <c r="A60" s="212" t="s">
        <v>257</v>
      </c>
      <c r="B60" s="212"/>
      <c r="C60" s="212"/>
      <c r="D60" s="212"/>
      <c r="E60" s="212"/>
      <c r="F60" s="212"/>
      <c r="G60" s="212"/>
      <c r="H60" s="212"/>
      <c r="I60" s="212"/>
      <c r="J60" s="212"/>
      <c r="K60" s="212"/>
      <c r="L60" s="212"/>
      <c r="M60" s="212"/>
      <c r="N60" s="212"/>
      <c r="O60" s="212"/>
    </row>
    <row r="61" spans="1:15" s="32" customFormat="1" ht="15">
      <c r="A61" s="211" t="s">
        <v>5</v>
      </c>
      <c r="B61" s="211"/>
      <c r="C61" s="211"/>
      <c r="D61" s="211"/>
      <c r="E61" s="211"/>
      <c r="F61" s="211"/>
      <c r="G61" s="211"/>
      <c r="H61" s="211"/>
      <c r="I61" s="211"/>
      <c r="J61" s="211"/>
      <c r="K61" s="211"/>
      <c r="L61" s="211"/>
      <c r="M61" s="211"/>
      <c r="N61" s="211"/>
      <c r="O61" s="211"/>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sheetData>
  <sheetProtection/>
  <mergeCells count="188">
    <mergeCell ref="A3:C3"/>
    <mergeCell ref="A4:C4"/>
    <mergeCell ref="A6:O6"/>
    <mergeCell ref="A8:K8"/>
    <mergeCell ref="L8:O8"/>
    <mergeCell ref="A9:A11"/>
    <mergeCell ref="B9:H11"/>
    <mergeCell ref="I9:I11"/>
    <mergeCell ref="J9:K11"/>
    <mergeCell ref="L9:M11"/>
    <mergeCell ref="N9:O11"/>
    <mergeCell ref="B12:H12"/>
    <mergeCell ref="J12:K12"/>
    <mergeCell ref="L12:M12"/>
    <mergeCell ref="N12:O12"/>
    <mergeCell ref="A13:A17"/>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N19:O19"/>
    <mergeCell ref="J20:K20"/>
    <mergeCell ref="L20:M20"/>
    <mergeCell ref="N20:O20"/>
    <mergeCell ref="J21:K21"/>
    <mergeCell ref="L21:M21"/>
    <mergeCell ref="N21:O21"/>
    <mergeCell ref="J22:K22"/>
    <mergeCell ref="L22:M22"/>
    <mergeCell ref="N22:O22"/>
    <mergeCell ref="J23:K23"/>
    <mergeCell ref="L23:M23"/>
    <mergeCell ref="N23:O23"/>
    <mergeCell ref="B24:E24"/>
    <mergeCell ref="G24:H24"/>
    <mergeCell ref="J24:K24"/>
    <mergeCell ref="L24:M24"/>
    <mergeCell ref="N24:O24"/>
    <mergeCell ref="A25:A29"/>
    <mergeCell ref="B25:C29"/>
    <mergeCell ref="D25:H29"/>
    <mergeCell ref="I25:I29"/>
    <mergeCell ref="J25:K25"/>
    <mergeCell ref="L25:M25"/>
    <mergeCell ref="N25:O25"/>
    <mergeCell ref="J26:K26"/>
    <mergeCell ref="L26:M26"/>
    <mergeCell ref="N26:O26"/>
    <mergeCell ref="J27:K27"/>
    <mergeCell ref="L27:M27"/>
    <mergeCell ref="N27:O27"/>
    <mergeCell ref="J28:K28"/>
    <mergeCell ref="L28:M28"/>
    <mergeCell ref="N28:O28"/>
    <mergeCell ref="J29:K29"/>
    <mergeCell ref="L29:M29"/>
    <mergeCell ref="N29:O29"/>
    <mergeCell ref="B30:E30"/>
    <mergeCell ref="G30:H30"/>
    <mergeCell ref="J30:K30"/>
    <mergeCell ref="L30:M30"/>
    <mergeCell ref="N30:O30"/>
    <mergeCell ref="B31:E31"/>
    <mergeCell ref="G31:H31"/>
    <mergeCell ref="J31:K31"/>
    <mergeCell ref="L31:M31"/>
    <mergeCell ref="N31:O31"/>
    <mergeCell ref="A32:A36"/>
    <mergeCell ref="B32:C36"/>
    <mergeCell ref="D32:H36"/>
    <mergeCell ref="I32:I36"/>
    <mergeCell ref="J32:K32"/>
    <mergeCell ref="L32:M32"/>
    <mergeCell ref="J35:K35"/>
    <mergeCell ref="L35:M35"/>
    <mergeCell ref="N32:O32"/>
    <mergeCell ref="J33:K33"/>
    <mergeCell ref="L33:M33"/>
    <mergeCell ref="N33:O33"/>
    <mergeCell ref="J34:K34"/>
    <mergeCell ref="L34:M34"/>
    <mergeCell ref="N34:O34"/>
    <mergeCell ref="N35:O35"/>
    <mergeCell ref="J36:K36"/>
    <mergeCell ref="L36:M36"/>
    <mergeCell ref="N36:O36"/>
    <mergeCell ref="B37:E37"/>
    <mergeCell ref="G37:H37"/>
    <mergeCell ref="J37:K37"/>
    <mergeCell ref="L37:M37"/>
    <mergeCell ref="N37:O37"/>
    <mergeCell ref="B38:E38"/>
    <mergeCell ref="G38:H38"/>
    <mergeCell ref="J38:K38"/>
    <mergeCell ref="L38:M38"/>
    <mergeCell ref="N38:O38"/>
    <mergeCell ref="A39:A43"/>
    <mergeCell ref="B39:C43"/>
    <mergeCell ref="D39:H43"/>
    <mergeCell ref="I39:I43"/>
    <mergeCell ref="J39:K39"/>
    <mergeCell ref="L39:M39"/>
    <mergeCell ref="N39:O39"/>
    <mergeCell ref="J40:K40"/>
    <mergeCell ref="L40:M40"/>
    <mergeCell ref="N40:O40"/>
    <mergeCell ref="J41:K41"/>
    <mergeCell ref="L41:M41"/>
    <mergeCell ref="N41:O41"/>
    <mergeCell ref="J42:K42"/>
    <mergeCell ref="L42:M42"/>
    <mergeCell ref="N42:O42"/>
    <mergeCell ref="J43:K43"/>
    <mergeCell ref="L43:M43"/>
    <mergeCell ref="N43:O43"/>
    <mergeCell ref="B44:E44"/>
    <mergeCell ref="G44:H44"/>
    <mergeCell ref="J44:K44"/>
    <mergeCell ref="L44:M44"/>
    <mergeCell ref="N44:O44"/>
    <mergeCell ref="A45:A49"/>
    <mergeCell ref="B45:C49"/>
    <mergeCell ref="D45:H49"/>
    <mergeCell ref="I45:I49"/>
    <mergeCell ref="J45:K45"/>
    <mergeCell ref="L45:M45"/>
    <mergeCell ref="N45:O45"/>
    <mergeCell ref="J46:K46"/>
    <mergeCell ref="L46:M46"/>
    <mergeCell ref="N46:O46"/>
    <mergeCell ref="J47:K47"/>
    <mergeCell ref="L47:M47"/>
    <mergeCell ref="N47:O47"/>
    <mergeCell ref="J48:K48"/>
    <mergeCell ref="L48:M48"/>
    <mergeCell ref="N48:O48"/>
    <mergeCell ref="J49:K49"/>
    <mergeCell ref="L49:M49"/>
    <mergeCell ref="N49:O49"/>
    <mergeCell ref="L51:M51"/>
    <mergeCell ref="N51:O51"/>
    <mergeCell ref="D50:E50"/>
    <mergeCell ref="F50:G50"/>
    <mergeCell ref="H50:I50"/>
    <mergeCell ref="J50:K50"/>
    <mergeCell ref="L50:M50"/>
    <mergeCell ref="N50:O50"/>
    <mergeCell ref="A58:O58"/>
    <mergeCell ref="A59:O59"/>
    <mergeCell ref="A60:O60"/>
    <mergeCell ref="A61:O61"/>
    <mergeCell ref="D4:O4"/>
    <mergeCell ref="D3:O3"/>
    <mergeCell ref="A51:E51"/>
    <mergeCell ref="F51:G51"/>
    <mergeCell ref="H51:I51"/>
    <mergeCell ref="J51:K51"/>
    <mergeCell ref="A52:O52"/>
    <mergeCell ref="A53:O53"/>
    <mergeCell ref="A54:O54"/>
    <mergeCell ref="A55:O55"/>
    <mergeCell ref="A56:O56"/>
    <mergeCell ref="A57:O57"/>
  </mergeCells>
  <printOptions/>
  <pageMargins left="0.7" right="0.7" top="0.75" bottom="0.75" header="0.3" footer="0.3"/>
  <pageSetup fitToHeight="1" fitToWidth="1"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P62"/>
  <sheetViews>
    <sheetView zoomScalePageLayoutView="0" workbookViewId="0" topLeftCell="A46">
      <selection activeCell="A65" sqref="A65:IV73"/>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57" t="s">
        <v>264</v>
      </c>
      <c r="E3" s="257"/>
      <c r="F3" s="257"/>
      <c r="G3" s="257"/>
      <c r="H3" s="257"/>
      <c r="I3" s="257"/>
      <c r="J3" s="257"/>
      <c r="K3" s="257"/>
      <c r="L3" s="257"/>
      <c r="M3" s="257"/>
      <c r="N3" s="257"/>
      <c r="O3" s="257"/>
    </row>
    <row r="4" spans="1:15" ht="15" customHeight="1">
      <c r="A4" s="230" t="s">
        <v>18</v>
      </c>
      <c r="B4" s="230"/>
      <c r="C4" s="230"/>
      <c r="D4" s="232" t="s">
        <v>270</v>
      </c>
      <c r="E4" s="232"/>
      <c r="F4" s="232"/>
      <c r="G4" s="232"/>
      <c r="H4" s="232"/>
      <c r="I4" s="232"/>
      <c r="J4" s="232"/>
      <c r="K4" s="232"/>
      <c r="L4" s="232"/>
      <c r="M4" s="232"/>
      <c r="N4" s="232"/>
      <c r="O4" s="232"/>
    </row>
    <row r="5" spans="1:15" s="16" customFormat="1" ht="15" customHeight="1">
      <c r="A5" s="19"/>
      <c r="B5" s="19"/>
      <c r="C5" s="19"/>
      <c r="D5" s="17"/>
      <c r="E5" s="17"/>
      <c r="F5" s="17"/>
      <c r="G5" s="17"/>
      <c r="H5" s="17"/>
      <c r="I5" s="17"/>
      <c r="J5" s="17"/>
      <c r="K5" s="17"/>
      <c r="L5" s="17"/>
      <c r="M5" s="17"/>
      <c r="N5" s="17"/>
      <c r="O5" s="17"/>
    </row>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25.5" customHeight="1">
      <c r="A10" s="228"/>
      <c r="B10" s="228"/>
      <c r="C10" s="228"/>
      <c r="D10" s="228"/>
      <c r="E10" s="228"/>
      <c r="F10" s="228"/>
      <c r="G10" s="228"/>
      <c r="H10" s="228"/>
      <c r="I10" s="228"/>
      <c r="J10" s="228"/>
      <c r="K10" s="228"/>
      <c r="L10" s="229"/>
      <c r="M10" s="229"/>
      <c r="N10" s="229"/>
      <c r="O10" s="229"/>
      <c r="P10" s="14"/>
    </row>
    <row r="11" spans="1:15" ht="15" customHeight="1">
      <c r="A11" s="11" t="s">
        <v>27</v>
      </c>
      <c r="B11" s="229" t="s">
        <v>28</v>
      </c>
      <c r="C11" s="229"/>
      <c r="D11" s="229"/>
      <c r="E11" s="229"/>
      <c r="F11" s="229"/>
      <c r="G11" s="229"/>
      <c r="H11" s="229"/>
      <c r="I11" s="11" t="s">
        <v>29</v>
      </c>
      <c r="J11" s="229" t="s">
        <v>30</v>
      </c>
      <c r="K11" s="229"/>
      <c r="L11" s="229" t="s">
        <v>31</v>
      </c>
      <c r="M11" s="229"/>
      <c r="N11" s="229" t="s">
        <v>32</v>
      </c>
      <c r="O11" s="229"/>
    </row>
    <row r="12" spans="1:15" ht="15" customHeight="1">
      <c r="A12" s="218" t="s">
        <v>28</v>
      </c>
      <c r="B12" s="220" t="s">
        <v>136</v>
      </c>
      <c r="C12" s="220"/>
      <c r="D12" s="221" t="s">
        <v>137</v>
      </c>
      <c r="E12" s="221"/>
      <c r="F12" s="221"/>
      <c r="G12" s="221"/>
      <c r="H12" s="221"/>
      <c r="I12" s="220" t="s">
        <v>10</v>
      </c>
      <c r="J12" s="235">
        <v>0.03</v>
      </c>
      <c r="K12" s="235"/>
      <c r="L12" s="222">
        <f>SUM(L13:M16)</f>
        <v>0</v>
      </c>
      <c r="M12" s="222"/>
      <c r="N12" s="222">
        <f>J12*L12</f>
        <v>0</v>
      </c>
      <c r="O12" s="222"/>
    </row>
    <row r="13" spans="1:15" ht="15" customHeight="1">
      <c r="A13" s="218"/>
      <c r="B13" s="220"/>
      <c r="C13" s="220"/>
      <c r="D13" s="221"/>
      <c r="E13" s="221"/>
      <c r="F13" s="221"/>
      <c r="G13" s="221"/>
      <c r="H13" s="221"/>
      <c r="I13" s="220"/>
      <c r="J13" s="221" t="s">
        <v>36</v>
      </c>
      <c r="K13" s="221"/>
      <c r="L13" s="213">
        <v>0</v>
      </c>
      <c r="M13" s="213"/>
      <c r="N13" s="213">
        <f>J12*L13</f>
        <v>0</v>
      </c>
      <c r="O13" s="213"/>
    </row>
    <row r="14" spans="1:15" ht="15" customHeight="1">
      <c r="A14" s="218"/>
      <c r="B14" s="220"/>
      <c r="C14" s="220"/>
      <c r="D14" s="221"/>
      <c r="E14" s="221"/>
      <c r="F14" s="221"/>
      <c r="G14" s="221"/>
      <c r="H14" s="221"/>
      <c r="I14" s="220"/>
      <c r="J14" s="221" t="s">
        <v>37</v>
      </c>
      <c r="K14" s="221"/>
      <c r="L14" s="213">
        <v>0</v>
      </c>
      <c r="M14" s="213"/>
      <c r="N14" s="213">
        <f>J12*L14</f>
        <v>0</v>
      </c>
      <c r="O14" s="213"/>
    </row>
    <row r="15" spans="1:15" ht="15" customHeight="1">
      <c r="A15" s="218"/>
      <c r="B15" s="220"/>
      <c r="C15" s="220"/>
      <c r="D15" s="221"/>
      <c r="E15" s="221"/>
      <c r="F15" s="221"/>
      <c r="G15" s="221"/>
      <c r="H15" s="221"/>
      <c r="I15" s="220"/>
      <c r="J15" s="221" t="s">
        <v>38</v>
      </c>
      <c r="K15" s="221"/>
      <c r="L15" s="213">
        <v>0</v>
      </c>
      <c r="M15" s="213"/>
      <c r="N15" s="213">
        <f>J12*L15</f>
        <v>0</v>
      </c>
      <c r="O15" s="213"/>
    </row>
    <row r="16" spans="1:15" ht="15" customHeight="1">
      <c r="A16" s="218"/>
      <c r="B16" s="220"/>
      <c r="C16" s="220"/>
      <c r="D16" s="221"/>
      <c r="E16" s="221"/>
      <c r="F16" s="221"/>
      <c r="G16" s="221"/>
      <c r="H16" s="221"/>
      <c r="I16" s="220"/>
      <c r="J16" s="221" t="s">
        <v>39</v>
      </c>
      <c r="K16" s="221"/>
      <c r="L16" s="213">
        <v>0</v>
      </c>
      <c r="M16" s="213"/>
      <c r="N16" s="213">
        <f>J12*L16</f>
        <v>0</v>
      </c>
      <c r="O16" s="213"/>
    </row>
    <row r="17" spans="1:15" ht="15" customHeight="1">
      <c r="A17" s="6"/>
      <c r="B17" s="223" t="s">
        <v>48</v>
      </c>
      <c r="C17" s="223"/>
      <c r="D17" s="223"/>
      <c r="E17" s="223"/>
      <c r="F17" s="12" t="s">
        <v>49</v>
      </c>
      <c r="G17" s="224">
        <v>0.064077864</v>
      </c>
      <c r="H17" s="224"/>
      <c r="I17" s="6"/>
      <c r="J17" s="217"/>
      <c r="K17" s="217"/>
      <c r="L17" s="225"/>
      <c r="M17" s="225"/>
      <c r="N17" s="225"/>
      <c r="O17" s="225"/>
    </row>
    <row r="18" spans="1:15" ht="15" customHeight="1">
      <c r="A18" s="6"/>
      <c r="B18" s="223" t="s">
        <v>8</v>
      </c>
      <c r="C18" s="223"/>
      <c r="D18" s="223"/>
      <c r="E18" s="223"/>
      <c r="F18" s="12" t="s">
        <v>40</v>
      </c>
      <c r="G18" s="224">
        <v>1.3480482</v>
      </c>
      <c r="H18" s="224"/>
      <c r="I18" s="6"/>
      <c r="J18" s="217"/>
      <c r="K18" s="217"/>
      <c r="L18" s="225"/>
      <c r="M18" s="225"/>
      <c r="N18" s="225"/>
      <c r="O18" s="225"/>
    </row>
    <row r="19" spans="1:15" ht="15" customHeight="1">
      <c r="A19" s="13" t="s">
        <v>138</v>
      </c>
      <c r="B19" s="226" t="s">
        <v>139</v>
      </c>
      <c r="C19" s="226"/>
      <c r="D19" s="221" t="s">
        <v>140</v>
      </c>
      <c r="E19" s="221"/>
      <c r="F19" s="221"/>
      <c r="G19" s="221"/>
      <c r="H19" s="221"/>
      <c r="I19" s="13" t="s">
        <v>68</v>
      </c>
      <c r="J19" s="224">
        <v>30</v>
      </c>
      <c r="K19" s="224"/>
      <c r="L19" s="213">
        <v>0</v>
      </c>
      <c r="M19" s="213"/>
      <c r="N19" s="222">
        <f>J19*L19</f>
        <v>0</v>
      </c>
      <c r="O19" s="222"/>
    </row>
    <row r="20" spans="1:15" ht="15" customHeight="1">
      <c r="A20" s="218" t="s">
        <v>29</v>
      </c>
      <c r="B20" s="220" t="s">
        <v>141</v>
      </c>
      <c r="C20" s="220"/>
      <c r="D20" s="221" t="s">
        <v>142</v>
      </c>
      <c r="E20" s="221"/>
      <c r="F20" s="221"/>
      <c r="G20" s="221"/>
      <c r="H20" s="221"/>
      <c r="I20" s="220" t="s">
        <v>10</v>
      </c>
      <c r="J20" s="235">
        <v>0.03</v>
      </c>
      <c r="K20" s="235"/>
      <c r="L20" s="222">
        <f>SUM(L21:M24)</f>
        <v>0</v>
      </c>
      <c r="M20" s="222"/>
      <c r="N20" s="222">
        <f>J20*L20</f>
        <v>0</v>
      </c>
      <c r="O20" s="222"/>
    </row>
    <row r="21" spans="1:15" ht="15" customHeight="1">
      <c r="A21" s="218"/>
      <c r="B21" s="220"/>
      <c r="C21" s="220"/>
      <c r="D21" s="221"/>
      <c r="E21" s="221"/>
      <c r="F21" s="221"/>
      <c r="G21" s="221"/>
      <c r="H21" s="221"/>
      <c r="I21" s="220"/>
      <c r="J21" s="221" t="s">
        <v>36</v>
      </c>
      <c r="K21" s="221"/>
      <c r="L21" s="213">
        <v>0</v>
      </c>
      <c r="M21" s="213"/>
      <c r="N21" s="213">
        <f>J20*L21</f>
        <v>0</v>
      </c>
      <c r="O21" s="213"/>
    </row>
    <row r="22" spans="1:15" ht="15" customHeight="1">
      <c r="A22" s="218"/>
      <c r="B22" s="220"/>
      <c r="C22" s="220"/>
      <c r="D22" s="221"/>
      <c r="E22" s="221"/>
      <c r="F22" s="221"/>
      <c r="G22" s="221"/>
      <c r="H22" s="221"/>
      <c r="I22" s="220"/>
      <c r="J22" s="221" t="s">
        <v>37</v>
      </c>
      <c r="K22" s="221"/>
      <c r="L22" s="213">
        <v>0</v>
      </c>
      <c r="M22" s="213"/>
      <c r="N22" s="213">
        <f>J20*L22</f>
        <v>0</v>
      </c>
      <c r="O22" s="213"/>
    </row>
    <row r="23" spans="1:15" ht="15" customHeight="1">
      <c r="A23" s="218"/>
      <c r="B23" s="220"/>
      <c r="C23" s="220"/>
      <c r="D23" s="221"/>
      <c r="E23" s="221"/>
      <c r="F23" s="221"/>
      <c r="G23" s="221"/>
      <c r="H23" s="221"/>
      <c r="I23" s="220"/>
      <c r="J23" s="221" t="s">
        <v>38</v>
      </c>
      <c r="K23" s="221"/>
      <c r="L23" s="213">
        <v>0</v>
      </c>
      <c r="M23" s="213"/>
      <c r="N23" s="213">
        <f>J20*L23</f>
        <v>0</v>
      </c>
      <c r="O23" s="213"/>
    </row>
    <row r="24" spans="1:15" ht="15" customHeight="1">
      <c r="A24" s="218"/>
      <c r="B24" s="220"/>
      <c r="C24" s="220"/>
      <c r="D24" s="221"/>
      <c r="E24" s="221"/>
      <c r="F24" s="221"/>
      <c r="G24" s="221"/>
      <c r="H24" s="221"/>
      <c r="I24" s="220"/>
      <c r="J24" s="221" t="s">
        <v>39</v>
      </c>
      <c r="K24" s="221"/>
      <c r="L24" s="213">
        <v>0</v>
      </c>
      <c r="M24" s="213"/>
      <c r="N24" s="213">
        <f>J20*L24</f>
        <v>0</v>
      </c>
      <c r="O24" s="213"/>
    </row>
    <row r="25" spans="1:15" ht="15" customHeight="1">
      <c r="A25" s="6"/>
      <c r="B25" s="223" t="s">
        <v>8</v>
      </c>
      <c r="C25" s="223"/>
      <c r="D25" s="223"/>
      <c r="E25" s="223"/>
      <c r="F25" s="12" t="s">
        <v>40</v>
      </c>
      <c r="G25" s="224">
        <v>0.22679971999999998</v>
      </c>
      <c r="H25" s="224"/>
      <c r="I25" s="6"/>
      <c r="J25" s="217"/>
      <c r="K25" s="217"/>
      <c r="L25" s="225"/>
      <c r="M25" s="225"/>
      <c r="N25" s="225"/>
      <c r="O25" s="225"/>
    </row>
    <row r="26" spans="1:15" ht="15" customHeight="1">
      <c r="A26" s="218" t="s">
        <v>30</v>
      </c>
      <c r="B26" s="220" t="s">
        <v>143</v>
      </c>
      <c r="C26" s="220"/>
      <c r="D26" s="221" t="s">
        <v>144</v>
      </c>
      <c r="E26" s="221"/>
      <c r="F26" s="221"/>
      <c r="G26" s="221"/>
      <c r="H26" s="221"/>
      <c r="I26" s="220" t="s">
        <v>0</v>
      </c>
      <c r="J26" s="235">
        <v>1</v>
      </c>
      <c r="K26" s="235"/>
      <c r="L26" s="222">
        <f>SUM(L27:M30)</f>
        <v>0</v>
      </c>
      <c r="M26" s="222"/>
      <c r="N26" s="222">
        <f>J26*L26</f>
        <v>0</v>
      </c>
      <c r="O26" s="222"/>
    </row>
    <row r="27" spans="1:15" ht="15" customHeight="1">
      <c r="A27" s="218"/>
      <c r="B27" s="220"/>
      <c r="C27" s="220"/>
      <c r="D27" s="221"/>
      <c r="E27" s="221"/>
      <c r="F27" s="221"/>
      <c r="G27" s="221"/>
      <c r="H27" s="221"/>
      <c r="I27" s="220"/>
      <c r="J27" s="221" t="s">
        <v>36</v>
      </c>
      <c r="K27" s="221"/>
      <c r="L27" s="213">
        <v>0</v>
      </c>
      <c r="M27" s="213"/>
      <c r="N27" s="213">
        <f>J26*L27</f>
        <v>0</v>
      </c>
      <c r="O27" s="213"/>
    </row>
    <row r="28" spans="1:15" ht="15" customHeight="1">
      <c r="A28" s="218"/>
      <c r="B28" s="220"/>
      <c r="C28" s="220"/>
      <c r="D28" s="221"/>
      <c r="E28" s="221"/>
      <c r="F28" s="221"/>
      <c r="G28" s="221"/>
      <c r="H28" s="221"/>
      <c r="I28" s="220"/>
      <c r="J28" s="221" t="s">
        <v>37</v>
      </c>
      <c r="K28" s="221"/>
      <c r="L28" s="213">
        <v>0</v>
      </c>
      <c r="M28" s="213"/>
      <c r="N28" s="213">
        <f>J26*L28</f>
        <v>0</v>
      </c>
      <c r="O28" s="213"/>
    </row>
    <row r="29" spans="1:15" ht="15" customHeight="1">
      <c r="A29" s="218"/>
      <c r="B29" s="220"/>
      <c r="C29" s="220"/>
      <c r="D29" s="221"/>
      <c r="E29" s="221"/>
      <c r="F29" s="221"/>
      <c r="G29" s="221"/>
      <c r="H29" s="221"/>
      <c r="I29" s="220"/>
      <c r="J29" s="221" t="s">
        <v>38</v>
      </c>
      <c r="K29" s="221"/>
      <c r="L29" s="213">
        <v>0</v>
      </c>
      <c r="M29" s="213"/>
      <c r="N29" s="213">
        <f>J26*L29</f>
        <v>0</v>
      </c>
      <c r="O29" s="213"/>
    </row>
    <row r="30" spans="1:15" ht="15" customHeight="1">
      <c r="A30" s="218"/>
      <c r="B30" s="220"/>
      <c r="C30" s="220"/>
      <c r="D30" s="221"/>
      <c r="E30" s="221"/>
      <c r="F30" s="221"/>
      <c r="G30" s="221"/>
      <c r="H30" s="221"/>
      <c r="I30" s="220"/>
      <c r="J30" s="221" t="s">
        <v>39</v>
      </c>
      <c r="K30" s="221"/>
      <c r="L30" s="213">
        <v>0</v>
      </c>
      <c r="M30" s="213"/>
      <c r="N30" s="213">
        <f>J26*L30</f>
        <v>0</v>
      </c>
      <c r="O30" s="213"/>
    </row>
    <row r="31" spans="1:15" ht="15" customHeight="1">
      <c r="A31" s="6"/>
      <c r="B31" s="223" t="s">
        <v>8</v>
      </c>
      <c r="C31" s="223"/>
      <c r="D31" s="223"/>
      <c r="E31" s="223"/>
      <c r="F31" s="12" t="s">
        <v>40</v>
      </c>
      <c r="G31" s="224">
        <v>0.60749</v>
      </c>
      <c r="H31" s="224"/>
      <c r="I31" s="6"/>
      <c r="J31" s="217"/>
      <c r="K31" s="217"/>
      <c r="L31" s="225"/>
      <c r="M31" s="225"/>
      <c r="N31" s="225"/>
      <c r="O31" s="225"/>
    </row>
    <row r="32" spans="1:15" ht="15" customHeight="1">
      <c r="A32" s="218" t="s">
        <v>31</v>
      </c>
      <c r="B32" s="220" t="s">
        <v>145</v>
      </c>
      <c r="C32" s="220"/>
      <c r="D32" s="221" t="s">
        <v>146</v>
      </c>
      <c r="E32" s="221"/>
      <c r="F32" s="221"/>
      <c r="G32" s="221"/>
      <c r="H32" s="221"/>
      <c r="I32" s="220" t="s">
        <v>10</v>
      </c>
      <c r="J32" s="235">
        <v>0.027999999999999997</v>
      </c>
      <c r="K32" s="235"/>
      <c r="L32" s="222">
        <f>SUM(L33:M36)</f>
        <v>0</v>
      </c>
      <c r="M32" s="222"/>
      <c r="N32" s="222">
        <f>J32*L32</f>
        <v>0</v>
      </c>
      <c r="O32" s="222"/>
    </row>
    <row r="33" spans="1:15" ht="15" customHeight="1">
      <c r="A33" s="218"/>
      <c r="B33" s="220"/>
      <c r="C33" s="220"/>
      <c r="D33" s="221"/>
      <c r="E33" s="221"/>
      <c r="F33" s="221"/>
      <c r="G33" s="221"/>
      <c r="H33" s="221"/>
      <c r="I33" s="220"/>
      <c r="J33" s="221" t="s">
        <v>36</v>
      </c>
      <c r="K33" s="221"/>
      <c r="L33" s="213">
        <v>0</v>
      </c>
      <c r="M33" s="213"/>
      <c r="N33" s="213">
        <f>J32*L33</f>
        <v>0</v>
      </c>
      <c r="O33" s="213"/>
    </row>
    <row r="34" spans="1:15" ht="15" customHeight="1">
      <c r="A34" s="218"/>
      <c r="B34" s="220"/>
      <c r="C34" s="220"/>
      <c r="D34" s="221"/>
      <c r="E34" s="221"/>
      <c r="F34" s="221"/>
      <c r="G34" s="221"/>
      <c r="H34" s="221"/>
      <c r="I34" s="220"/>
      <c r="J34" s="221" t="s">
        <v>37</v>
      </c>
      <c r="K34" s="221"/>
      <c r="L34" s="213">
        <v>0</v>
      </c>
      <c r="M34" s="213"/>
      <c r="N34" s="213">
        <f>J32*L34</f>
        <v>0</v>
      </c>
      <c r="O34" s="213"/>
    </row>
    <row r="35" spans="1:15" ht="15" customHeight="1">
      <c r="A35" s="218"/>
      <c r="B35" s="220"/>
      <c r="C35" s="220"/>
      <c r="D35" s="221"/>
      <c r="E35" s="221"/>
      <c r="F35" s="221"/>
      <c r="G35" s="221"/>
      <c r="H35" s="221"/>
      <c r="I35" s="220"/>
      <c r="J35" s="221" t="s">
        <v>38</v>
      </c>
      <c r="K35" s="221"/>
      <c r="L35" s="213">
        <v>0</v>
      </c>
      <c r="M35" s="213"/>
      <c r="N35" s="213">
        <f>J32*L35</f>
        <v>0</v>
      </c>
      <c r="O35" s="213"/>
    </row>
    <row r="36" spans="1:15" ht="15" customHeight="1">
      <c r="A36" s="218"/>
      <c r="B36" s="220"/>
      <c r="C36" s="220"/>
      <c r="D36" s="221"/>
      <c r="E36" s="221"/>
      <c r="F36" s="221"/>
      <c r="G36" s="221"/>
      <c r="H36" s="221"/>
      <c r="I36" s="220"/>
      <c r="J36" s="221" t="s">
        <v>39</v>
      </c>
      <c r="K36" s="221"/>
      <c r="L36" s="213">
        <v>0</v>
      </c>
      <c r="M36" s="213"/>
      <c r="N36" s="213">
        <f>J32*L36</f>
        <v>0</v>
      </c>
      <c r="O36" s="213"/>
    </row>
    <row r="37" spans="1:15" ht="15" customHeight="1">
      <c r="A37" s="6"/>
      <c r="B37" s="223" t="s">
        <v>48</v>
      </c>
      <c r="C37" s="223"/>
      <c r="D37" s="223"/>
      <c r="E37" s="223"/>
      <c r="F37" s="12" t="s">
        <v>49</v>
      </c>
      <c r="G37" s="224">
        <v>0.00016027199999999999</v>
      </c>
      <c r="H37" s="224"/>
      <c r="I37" s="6"/>
      <c r="J37" s="217"/>
      <c r="K37" s="217"/>
      <c r="L37" s="225"/>
      <c r="M37" s="225"/>
      <c r="N37" s="225"/>
      <c r="O37" s="225"/>
    </row>
    <row r="38" spans="1:15" ht="15" customHeight="1">
      <c r="A38" s="6"/>
      <c r="B38" s="223" t="s">
        <v>8</v>
      </c>
      <c r="C38" s="223"/>
      <c r="D38" s="223"/>
      <c r="E38" s="223"/>
      <c r="F38" s="12" t="s">
        <v>40</v>
      </c>
      <c r="G38" s="224">
        <v>0.24639972</v>
      </c>
      <c r="H38" s="224"/>
      <c r="I38" s="6"/>
      <c r="J38" s="217"/>
      <c r="K38" s="217"/>
      <c r="L38" s="225"/>
      <c r="M38" s="225"/>
      <c r="N38" s="225"/>
      <c r="O38" s="225"/>
    </row>
    <row r="39" spans="1:15" ht="15" customHeight="1">
      <c r="A39" s="218" t="s">
        <v>46</v>
      </c>
      <c r="B39" s="220" t="s">
        <v>147</v>
      </c>
      <c r="C39" s="220"/>
      <c r="D39" s="221" t="s">
        <v>148</v>
      </c>
      <c r="E39" s="221"/>
      <c r="F39" s="221"/>
      <c r="G39" s="221"/>
      <c r="H39" s="221"/>
      <c r="I39" s="220" t="s">
        <v>1</v>
      </c>
      <c r="J39" s="235">
        <v>1</v>
      </c>
      <c r="K39" s="235"/>
      <c r="L39" s="222">
        <f>SUM(L40:M43)</f>
        <v>0</v>
      </c>
      <c r="M39" s="222"/>
      <c r="N39" s="222">
        <f>J39*L39</f>
        <v>0</v>
      </c>
      <c r="O39" s="222"/>
    </row>
    <row r="40" spans="1:15" ht="15" customHeight="1">
      <c r="A40" s="218"/>
      <c r="B40" s="220"/>
      <c r="C40" s="220"/>
      <c r="D40" s="221"/>
      <c r="E40" s="221"/>
      <c r="F40" s="221"/>
      <c r="G40" s="221"/>
      <c r="H40" s="221"/>
      <c r="I40" s="220"/>
      <c r="J40" s="221" t="s">
        <v>36</v>
      </c>
      <c r="K40" s="221"/>
      <c r="L40" s="213">
        <v>0</v>
      </c>
      <c r="M40" s="213"/>
      <c r="N40" s="213">
        <f>J39*L40</f>
        <v>0</v>
      </c>
      <c r="O40" s="213"/>
    </row>
    <row r="41" spans="1:15" ht="15" customHeight="1">
      <c r="A41" s="218"/>
      <c r="B41" s="220"/>
      <c r="C41" s="220"/>
      <c r="D41" s="221"/>
      <c r="E41" s="221"/>
      <c r="F41" s="221"/>
      <c r="G41" s="221"/>
      <c r="H41" s="221"/>
      <c r="I41" s="220"/>
      <c r="J41" s="221" t="s">
        <v>37</v>
      </c>
      <c r="K41" s="221"/>
      <c r="L41" s="213">
        <v>0</v>
      </c>
      <c r="M41" s="213"/>
      <c r="N41" s="213">
        <f>J39*L41</f>
        <v>0</v>
      </c>
      <c r="O41" s="213"/>
    </row>
    <row r="42" spans="1:15" ht="15" customHeight="1">
      <c r="A42" s="218"/>
      <c r="B42" s="220"/>
      <c r="C42" s="220"/>
      <c r="D42" s="221"/>
      <c r="E42" s="221"/>
      <c r="F42" s="221"/>
      <c r="G42" s="221"/>
      <c r="H42" s="221"/>
      <c r="I42" s="220"/>
      <c r="J42" s="221" t="s">
        <v>38</v>
      </c>
      <c r="K42" s="221"/>
      <c r="L42" s="213">
        <v>0</v>
      </c>
      <c r="M42" s="213"/>
      <c r="N42" s="213">
        <f>J39*L42</f>
        <v>0</v>
      </c>
      <c r="O42" s="213"/>
    </row>
    <row r="43" spans="1:15" ht="15" customHeight="1">
      <c r="A43" s="218"/>
      <c r="B43" s="220"/>
      <c r="C43" s="220"/>
      <c r="D43" s="221"/>
      <c r="E43" s="221"/>
      <c r="F43" s="221"/>
      <c r="G43" s="221"/>
      <c r="H43" s="221"/>
      <c r="I43" s="220"/>
      <c r="J43" s="221" t="s">
        <v>39</v>
      </c>
      <c r="K43" s="221"/>
      <c r="L43" s="213">
        <v>0</v>
      </c>
      <c r="M43" s="213"/>
      <c r="N43" s="213">
        <f>J39*L43</f>
        <v>0</v>
      </c>
      <c r="O43" s="213"/>
    </row>
    <row r="44" spans="1:15" ht="15" customHeight="1">
      <c r="A44" s="6"/>
      <c r="B44" s="223" t="s">
        <v>48</v>
      </c>
      <c r="C44" s="223"/>
      <c r="D44" s="223"/>
      <c r="E44" s="223"/>
      <c r="F44" s="12" t="s">
        <v>49</v>
      </c>
      <c r="G44" s="224">
        <v>0.001127</v>
      </c>
      <c r="H44" s="224"/>
      <c r="I44" s="6"/>
      <c r="J44" s="217"/>
      <c r="K44" s="217"/>
      <c r="L44" s="225"/>
      <c r="M44" s="225"/>
      <c r="N44" s="225"/>
      <c r="O44" s="225"/>
    </row>
    <row r="45" spans="1:15" ht="15" customHeight="1">
      <c r="A45" s="6"/>
      <c r="B45" s="223" t="s">
        <v>8</v>
      </c>
      <c r="C45" s="223"/>
      <c r="D45" s="223"/>
      <c r="E45" s="223"/>
      <c r="F45" s="12" t="s">
        <v>40</v>
      </c>
      <c r="G45" s="224">
        <v>1.03617</v>
      </c>
      <c r="H45" s="224"/>
      <c r="I45" s="6"/>
      <c r="J45" s="217"/>
      <c r="K45" s="217"/>
      <c r="L45" s="225"/>
      <c r="M45" s="225"/>
      <c r="N45" s="225"/>
      <c r="O45" s="225"/>
    </row>
    <row r="46" spans="1:15" ht="15" customHeight="1">
      <c r="A46" s="218" t="s">
        <v>47</v>
      </c>
      <c r="B46" s="220" t="s">
        <v>53</v>
      </c>
      <c r="C46" s="220"/>
      <c r="D46" s="221" t="s">
        <v>54</v>
      </c>
      <c r="E46" s="221"/>
      <c r="F46" s="221"/>
      <c r="G46" s="221"/>
      <c r="H46" s="221"/>
      <c r="I46" s="220" t="s">
        <v>10</v>
      </c>
      <c r="J46" s="235">
        <v>0.05</v>
      </c>
      <c r="K46" s="235"/>
      <c r="L46" s="222">
        <f>SUM(L47:M50)</f>
        <v>0</v>
      </c>
      <c r="M46" s="222"/>
      <c r="N46" s="222">
        <f>J46*L46</f>
        <v>0</v>
      </c>
      <c r="O46" s="222"/>
    </row>
    <row r="47" spans="1:15" ht="15" customHeight="1">
      <c r="A47" s="218"/>
      <c r="B47" s="220"/>
      <c r="C47" s="220"/>
      <c r="D47" s="221"/>
      <c r="E47" s="221"/>
      <c r="F47" s="221"/>
      <c r="G47" s="221"/>
      <c r="H47" s="221"/>
      <c r="I47" s="220"/>
      <c r="J47" s="221" t="s">
        <v>36</v>
      </c>
      <c r="K47" s="221"/>
      <c r="L47" s="213">
        <v>0</v>
      </c>
      <c r="M47" s="213"/>
      <c r="N47" s="213">
        <f>J46*L47</f>
        <v>0</v>
      </c>
      <c r="O47" s="213"/>
    </row>
    <row r="48" spans="1:15" ht="15" customHeight="1">
      <c r="A48" s="218"/>
      <c r="B48" s="220"/>
      <c r="C48" s="220"/>
      <c r="D48" s="221"/>
      <c r="E48" s="221"/>
      <c r="F48" s="221"/>
      <c r="G48" s="221"/>
      <c r="H48" s="221"/>
      <c r="I48" s="220"/>
      <c r="J48" s="221" t="s">
        <v>37</v>
      </c>
      <c r="K48" s="221"/>
      <c r="L48" s="213">
        <v>0</v>
      </c>
      <c r="M48" s="213"/>
      <c r="N48" s="213">
        <f>J46*L48</f>
        <v>0</v>
      </c>
      <c r="O48" s="213"/>
    </row>
    <row r="49" spans="1:15" ht="15" customHeight="1">
      <c r="A49" s="218"/>
      <c r="B49" s="220"/>
      <c r="C49" s="220"/>
      <c r="D49" s="221"/>
      <c r="E49" s="221"/>
      <c r="F49" s="221"/>
      <c r="G49" s="221"/>
      <c r="H49" s="221"/>
      <c r="I49" s="220"/>
      <c r="J49" s="221" t="s">
        <v>38</v>
      </c>
      <c r="K49" s="221"/>
      <c r="L49" s="213">
        <v>0</v>
      </c>
      <c r="M49" s="213"/>
      <c r="N49" s="213">
        <f>J46*L49</f>
        <v>0</v>
      </c>
      <c r="O49" s="213"/>
    </row>
    <row r="50" spans="1:15" ht="15" customHeight="1">
      <c r="A50" s="218"/>
      <c r="B50" s="220"/>
      <c r="C50" s="220"/>
      <c r="D50" s="221"/>
      <c r="E50" s="221"/>
      <c r="F50" s="221"/>
      <c r="G50" s="221"/>
      <c r="H50" s="221"/>
      <c r="I50" s="220"/>
      <c r="J50" s="221" t="s">
        <v>39</v>
      </c>
      <c r="K50" s="221"/>
      <c r="L50" s="213">
        <v>0</v>
      </c>
      <c r="M50" s="213"/>
      <c r="N50" s="213">
        <f>J46*L50</f>
        <v>0</v>
      </c>
      <c r="O50" s="213"/>
    </row>
    <row r="51" spans="1:15" ht="15" customHeight="1">
      <c r="A51" s="217"/>
      <c r="B51" s="217"/>
      <c r="C51" s="217"/>
      <c r="D51" s="215" t="s">
        <v>55</v>
      </c>
      <c r="E51" s="215"/>
      <c r="F51" s="215" t="s">
        <v>7</v>
      </c>
      <c r="G51" s="215"/>
      <c r="H51" s="215" t="s">
        <v>8</v>
      </c>
      <c r="I51" s="215"/>
      <c r="J51" s="215" t="s">
        <v>56</v>
      </c>
      <c r="K51" s="215"/>
      <c r="L51" s="234" t="s">
        <v>9</v>
      </c>
      <c r="M51" s="234"/>
      <c r="N51" s="234" t="s">
        <v>57</v>
      </c>
      <c r="O51" s="234"/>
    </row>
    <row r="52" spans="1:15" ht="15" customHeight="1">
      <c r="A52" s="228" t="s">
        <v>58</v>
      </c>
      <c r="B52" s="228"/>
      <c r="C52" s="228"/>
      <c r="D52" s="228"/>
      <c r="E52" s="228"/>
      <c r="F52" s="222">
        <v>0</v>
      </c>
      <c r="G52" s="222"/>
      <c r="H52" s="222">
        <v>0</v>
      </c>
      <c r="I52" s="222"/>
      <c r="J52" s="222">
        <v>0</v>
      </c>
      <c r="K52" s="222"/>
      <c r="L52" s="222">
        <v>0</v>
      </c>
      <c r="M52" s="222"/>
      <c r="N52" s="222">
        <v>0</v>
      </c>
      <c r="O52" s="222"/>
    </row>
    <row r="53" spans="1:15" s="32" customFormat="1" ht="15" customHeight="1">
      <c r="A53" s="210" t="s">
        <v>11</v>
      </c>
      <c r="B53" s="210"/>
      <c r="C53" s="210"/>
      <c r="D53" s="210"/>
      <c r="E53" s="210"/>
      <c r="F53" s="210"/>
      <c r="G53" s="210"/>
      <c r="H53" s="210"/>
      <c r="I53" s="210"/>
      <c r="J53" s="210"/>
      <c r="K53" s="210"/>
      <c r="L53" s="210"/>
      <c r="M53" s="210"/>
      <c r="N53" s="210"/>
      <c r="O53" s="210"/>
    </row>
    <row r="54" spans="1:15" s="32" customFormat="1" ht="15">
      <c r="A54" s="211" t="s">
        <v>12</v>
      </c>
      <c r="B54" s="211"/>
      <c r="C54" s="211"/>
      <c r="D54" s="211"/>
      <c r="E54" s="211"/>
      <c r="F54" s="211"/>
      <c r="G54" s="211"/>
      <c r="H54" s="211"/>
      <c r="I54" s="211"/>
      <c r="J54" s="211"/>
      <c r="K54" s="211"/>
      <c r="L54" s="211"/>
      <c r="M54" s="211"/>
      <c r="N54" s="211"/>
      <c r="O54" s="211"/>
    </row>
    <row r="55" spans="1:15" s="32" customFormat="1" ht="15">
      <c r="A55" s="212" t="s">
        <v>256</v>
      </c>
      <c r="B55" s="212"/>
      <c r="C55" s="212"/>
      <c r="D55" s="212"/>
      <c r="E55" s="212"/>
      <c r="F55" s="212"/>
      <c r="G55" s="212"/>
      <c r="H55" s="212"/>
      <c r="I55" s="212"/>
      <c r="J55" s="212"/>
      <c r="K55" s="212"/>
      <c r="L55" s="212"/>
      <c r="M55" s="212"/>
      <c r="N55" s="212"/>
      <c r="O55" s="212"/>
    </row>
    <row r="56" spans="1:15" s="32" customFormat="1" ht="15">
      <c r="A56" s="211" t="s">
        <v>13</v>
      </c>
      <c r="B56" s="211"/>
      <c r="C56" s="211"/>
      <c r="D56" s="211"/>
      <c r="E56" s="211"/>
      <c r="F56" s="211"/>
      <c r="G56" s="211"/>
      <c r="H56" s="211"/>
      <c r="I56" s="211"/>
      <c r="J56" s="211"/>
      <c r="K56" s="211"/>
      <c r="L56" s="211"/>
      <c r="M56" s="211"/>
      <c r="N56" s="211"/>
      <c r="O56" s="211"/>
    </row>
    <row r="57" spans="1:15" s="32" customFormat="1" ht="15">
      <c r="A57" s="212" t="s">
        <v>14</v>
      </c>
      <c r="B57" s="212"/>
      <c r="C57" s="212"/>
      <c r="D57" s="212"/>
      <c r="E57" s="212"/>
      <c r="F57" s="212"/>
      <c r="G57" s="212"/>
      <c r="H57" s="212"/>
      <c r="I57" s="212"/>
      <c r="J57" s="212"/>
      <c r="K57" s="212"/>
      <c r="L57" s="212"/>
      <c r="M57" s="212"/>
      <c r="N57" s="212"/>
      <c r="O57" s="212"/>
    </row>
    <row r="58" spans="1:15" s="32" customFormat="1" ht="15">
      <c r="A58" s="211" t="s">
        <v>15</v>
      </c>
      <c r="B58" s="211"/>
      <c r="C58" s="211"/>
      <c r="D58" s="211"/>
      <c r="E58" s="211"/>
      <c r="F58" s="211"/>
      <c r="G58" s="211"/>
      <c r="H58" s="211"/>
      <c r="I58" s="211"/>
      <c r="J58" s="211"/>
      <c r="K58" s="211"/>
      <c r="L58" s="211"/>
      <c r="M58" s="211"/>
      <c r="N58" s="211"/>
      <c r="O58" s="211"/>
    </row>
    <row r="59" spans="1:15" s="32" customFormat="1" ht="15">
      <c r="A59" s="212" t="s">
        <v>16</v>
      </c>
      <c r="B59" s="212"/>
      <c r="C59" s="212"/>
      <c r="D59" s="212"/>
      <c r="E59" s="212"/>
      <c r="F59" s="212"/>
      <c r="G59" s="212"/>
      <c r="H59" s="212"/>
      <c r="I59" s="212"/>
      <c r="J59" s="212"/>
      <c r="K59" s="212"/>
      <c r="L59" s="212"/>
      <c r="M59" s="212"/>
      <c r="N59" s="212"/>
      <c r="O59" s="212"/>
    </row>
    <row r="60" spans="1:15" s="32" customFormat="1" ht="15">
      <c r="A60" s="211" t="s">
        <v>59</v>
      </c>
      <c r="B60" s="211"/>
      <c r="C60" s="211"/>
      <c r="D60" s="211"/>
      <c r="E60" s="211"/>
      <c r="F60" s="211"/>
      <c r="G60" s="211"/>
      <c r="H60" s="211"/>
      <c r="I60" s="211"/>
      <c r="J60" s="211"/>
      <c r="K60" s="211"/>
      <c r="L60" s="211"/>
      <c r="M60" s="211"/>
      <c r="N60" s="211"/>
      <c r="O60" s="211"/>
    </row>
    <row r="61" spans="1:15" s="32" customFormat="1" ht="15">
      <c r="A61" s="212" t="s">
        <v>257</v>
      </c>
      <c r="B61" s="212"/>
      <c r="C61" s="212"/>
      <c r="D61" s="212"/>
      <c r="E61" s="212"/>
      <c r="F61" s="212"/>
      <c r="G61" s="212"/>
      <c r="H61" s="212"/>
      <c r="I61" s="212"/>
      <c r="J61" s="212"/>
      <c r="K61" s="212"/>
      <c r="L61" s="212"/>
      <c r="M61" s="212"/>
      <c r="N61" s="212"/>
      <c r="O61" s="212"/>
    </row>
    <row r="62" spans="1:15" s="32" customFormat="1" ht="15">
      <c r="A62" s="211" t="s">
        <v>5</v>
      </c>
      <c r="B62" s="211"/>
      <c r="C62" s="211"/>
      <c r="D62" s="211"/>
      <c r="E62" s="211"/>
      <c r="F62" s="211"/>
      <c r="G62" s="211"/>
      <c r="H62" s="211"/>
      <c r="I62" s="211"/>
      <c r="J62" s="211"/>
      <c r="K62" s="211"/>
      <c r="L62" s="211"/>
      <c r="M62" s="211"/>
      <c r="N62" s="211"/>
      <c r="O62" s="211"/>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sheetData>
  <sheetProtection/>
  <mergeCells count="199">
    <mergeCell ref="A3:C3"/>
    <mergeCell ref="A4:C4"/>
    <mergeCell ref="A6:O6"/>
    <mergeCell ref="A51:C51"/>
    <mergeCell ref="A12:A16"/>
    <mergeCell ref="A20:A24"/>
    <mergeCell ref="A26:A30"/>
    <mergeCell ref="A32:A36"/>
    <mergeCell ref="A39:A43"/>
    <mergeCell ref="A46:A50"/>
    <mergeCell ref="A9:A10"/>
    <mergeCell ref="B9:H10"/>
    <mergeCell ref="I9:I10"/>
    <mergeCell ref="J9:K10"/>
    <mergeCell ref="L9:M10"/>
    <mergeCell ref="N9:O10"/>
    <mergeCell ref="B11:H11"/>
    <mergeCell ref="J11:K11"/>
    <mergeCell ref="L11:M11"/>
    <mergeCell ref="N11:O11"/>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G17:H17"/>
    <mergeCell ref="B18:E18"/>
    <mergeCell ref="G18:H18"/>
    <mergeCell ref="B19:C19"/>
    <mergeCell ref="D19:H19"/>
    <mergeCell ref="J19:K19"/>
    <mergeCell ref="B17:E17"/>
    <mergeCell ref="L23:M23"/>
    <mergeCell ref="N23:O23"/>
    <mergeCell ref="J24:K24"/>
    <mergeCell ref="L24:M24"/>
    <mergeCell ref="N24:O24"/>
    <mergeCell ref="L19:M19"/>
    <mergeCell ref="N19:O19"/>
    <mergeCell ref="L20:M20"/>
    <mergeCell ref="N20:O20"/>
    <mergeCell ref="J23:K23"/>
    <mergeCell ref="G25:H25"/>
    <mergeCell ref="B26:C30"/>
    <mergeCell ref="D26:H30"/>
    <mergeCell ref="I26:I30"/>
    <mergeCell ref="J26:K26"/>
    <mergeCell ref="L26:M26"/>
    <mergeCell ref="B25:E25"/>
    <mergeCell ref="J25:K25"/>
    <mergeCell ref="L25:M25"/>
    <mergeCell ref="L31:M31"/>
    <mergeCell ref="N31:O31"/>
    <mergeCell ref="N26:O26"/>
    <mergeCell ref="J27:K27"/>
    <mergeCell ref="L27:M27"/>
    <mergeCell ref="N27:O27"/>
    <mergeCell ref="J28:K28"/>
    <mergeCell ref="L28:M28"/>
    <mergeCell ref="N28:O28"/>
    <mergeCell ref="B31:E31"/>
    <mergeCell ref="G31:H31"/>
    <mergeCell ref="B32:C36"/>
    <mergeCell ref="D32:H36"/>
    <mergeCell ref="I32:I36"/>
    <mergeCell ref="J32:K32"/>
    <mergeCell ref="J35:K35"/>
    <mergeCell ref="J31:K31"/>
    <mergeCell ref="L32:M32"/>
    <mergeCell ref="N32:O32"/>
    <mergeCell ref="J33:K33"/>
    <mergeCell ref="L33:M33"/>
    <mergeCell ref="N33:O33"/>
    <mergeCell ref="J34:K34"/>
    <mergeCell ref="L34:M34"/>
    <mergeCell ref="N34:O34"/>
    <mergeCell ref="B38:E38"/>
    <mergeCell ref="J36:K36"/>
    <mergeCell ref="L36:M36"/>
    <mergeCell ref="L38:M38"/>
    <mergeCell ref="G38:H38"/>
    <mergeCell ref="N36:O36"/>
    <mergeCell ref="B37:E37"/>
    <mergeCell ref="G37:H37"/>
    <mergeCell ref="N40:O40"/>
    <mergeCell ref="J41:K41"/>
    <mergeCell ref="L41:M41"/>
    <mergeCell ref="N41:O41"/>
    <mergeCell ref="I39:I43"/>
    <mergeCell ref="J39:K39"/>
    <mergeCell ref="J42:K42"/>
    <mergeCell ref="N43:O43"/>
    <mergeCell ref="B44:E44"/>
    <mergeCell ref="G44:H44"/>
    <mergeCell ref="J44:K44"/>
    <mergeCell ref="L44:M44"/>
    <mergeCell ref="N44:O44"/>
    <mergeCell ref="B39:C43"/>
    <mergeCell ref="N39:O39"/>
    <mergeCell ref="J40:K40"/>
    <mergeCell ref="L40:M40"/>
    <mergeCell ref="B45:E45"/>
    <mergeCell ref="G45:H45"/>
    <mergeCell ref="B46:C50"/>
    <mergeCell ref="D46:H50"/>
    <mergeCell ref="I46:I50"/>
    <mergeCell ref="J46:K46"/>
    <mergeCell ref="J49:K49"/>
    <mergeCell ref="J48:K48"/>
    <mergeCell ref="J45:K45"/>
    <mergeCell ref="L42:M42"/>
    <mergeCell ref="L49:M49"/>
    <mergeCell ref="N48:O48"/>
    <mergeCell ref="N50:O50"/>
    <mergeCell ref="N49:O49"/>
    <mergeCell ref="N42:O42"/>
    <mergeCell ref="J43:K43"/>
    <mergeCell ref="L43:M43"/>
    <mergeCell ref="J51:K51"/>
    <mergeCell ref="L51:M51"/>
    <mergeCell ref="L39:M39"/>
    <mergeCell ref="D39:H43"/>
    <mergeCell ref="I20:I24"/>
    <mergeCell ref="D20:H24"/>
    <mergeCell ref="L46:M46"/>
    <mergeCell ref="L50:M50"/>
    <mergeCell ref="J47:K47"/>
    <mergeCell ref="L47:M47"/>
    <mergeCell ref="N51:O51"/>
    <mergeCell ref="A52:E52"/>
    <mergeCell ref="F52:G52"/>
    <mergeCell ref="H52:I52"/>
    <mergeCell ref="J52:K52"/>
    <mergeCell ref="L52:M52"/>
    <mergeCell ref="N52:O52"/>
    <mergeCell ref="D51:E51"/>
    <mergeCell ref="F51:G51"/>
    <mergeCell ref="H51:I51"/>
    <mergeCell ref="N17:O17"/>
    <mergeCell ref="L17:M17"/>
    <mergeCell ref="J17:K17"/>
    <mergeCell ref="J18:K18"/>
    <mergeCell ref="L18:M18"/>
    <mergeCell ref="L22:M22"/>
    <mergeCell ref="N22:O22"/>
    <mergeCell ref="N18:O18"/>
    <mergeCell ref="A62:O62"/>
    <mergeCell ref="A8:K8"/>
    <mergeCell ref="L8:O8"/>
    <mergeCell ref="J50:K50"/>
    <mergeCell ref="A56:O56"/>
    <mergeCell ref="A57:O57"/>
    <mergeCell ref="A58:O58"/>
    <mergeCell ref="J37:K37"/>
    <mergeCell ref="L37:M37"/>
    <mergeCell ref="N37:O37"/>
    <mergeCell ref="D4:O4"/>
    <mergeCell ref="D3:O3"/>
    <mergeCell ref="L35:M35"/>
    <mergeCell ref="N35:O35"/>
    <mergeCell ref="L45:M45"/>
    <mergeCell ref="N45:O45"/>
    <mergeCell ref="J22:K22"/>
    <mergeCell ref="N21:O21"/>
    <mergeCell ref="L21:M21"/>
    <mergeCell ref="J21:K21"/>
    <mergeCell ref="A59:O59"/>
    <mergeCell ref="A60:O60"/>
    <mergeCell ref="A61:O61"/>
    <mergeCell ref="N29:O29"/>
    <mergeCell ref="L29:M29"/>
    <mergeCell ref="J29:K29"/>
    <mergeCell ref="N46:O46"/>
    <mergeCell ref="N47:O47"/>
    <mergeCell ref="L48:M48"/>
    <mergeCell ref="J38:K38"/>
    <mergeCell ref="B20:C24"/>
    <mergeCell ref="A53:O53"/>
    <mergeCell ref="A54:O54"/>
    <mergeCell ref="A55:O55"/>
    <mergeCell ref="J20:K20"/>
    <mergeCell ref="N30:O30"/>
    <mergeCell ref="L30:M30"/>
    <mergeCell ref="J30:K30"/>
    <mergeCell ref="N38:O38"/>
    <mergeCell ref="N25:O25"/>
  </mergeCells>
  <printOptions/>
  <pageMargins left="0.7" right="0.7" top="0.75" bottom="0.75" header="0.3" footer="0.3"/>
  <pageSetup fitToHeight="1" fitToWidth="1"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P77"/>
  <sheetViews>
    <sheetView zoomScalePageLayoutView="0" workbookViewId="0" topLeftCell="A67">
      <selection activeCell="A80" sqref="A80:IV86"/>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4" s="39" customFormat="1" ht="15">
      <c r="A3" s="39" t="s">
        <v>17</v>
      </c>
      <c r="B3" s="40"/>
      <c r="D3" s="39" t="s">
        <v>264</v>
      </c>
    </row>
    <row r="4" spans="1:9" ht="15">
      <c r="A4" s="230" t="s">
        <v>18</v>
      </c>
      <c r="B4" s="230"/>
      <c r="C4" s="230"/>
      <c r="D4" s="232" t="s">
        <v>271</v>
      </c>
      <c r="E4" s="230"/>
      <c r="F4" s="230"/>
      <c r="G4" s="230"/>
      <c r="H4" s="230"/>
      <c r="I4" s="230"/>
    </row>
    <row r="5" spans="1:9" s="16" customFormat="1" ht="15" customHeight="1">
      <c r="A5" s="19"/>
      <c r="B5" s="19"/>
      <c r="C5" s="19"/>
      <c r="D5" s="19"/>
      <c r="E5" s="19"/>
      <c r="F5" s="19"/>
      <c r="G5" s="19"/>
      <c r="H5" s="19"/>
      <c r="I5" s="19"/>
    </row>
    <row r="6" spans="1:15" ht="15" customHeight="1">
      <c r="A6" s="237" t="s">
        <v>258</v>
      </c>
      <c r="B6" s="238"/>
      <c r="C6" s="238"/>
      <c r="D6" s="238"/>
      <c r="E6" s="238"/>
      <c r="F6" s="238"/>
      <c r="G6" s="238"/>
      <c r="H6" s="238"/>
      <c r="I6" s="238"/>
      <c r="J6" s="238"/>
      <c r="K6" s="238"/>
      <c r="L6" s="238"/>
      <c r="M6" s="238"/>
      <c r="N6" s="238"/>
      <c r="O6" s="238"/>
    </row>
    <row r="7" ht="15" customHeight="1"/>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15" customHeight="1">
      <c r="A10" s="228"/>
      <c r="B10" s="228"/>
      <c r="C10" s="228"/>
      <c r="D10" s="228"/>
      <c r="E10" s="228"/>
      <c r="F10" s="228"/>
      <c r="G10" s="228"/>
      <c r="H10" s="228"/>
      <c r="I10" s="228"/>
      <c r="J10" s="228"/>
      <c r="K10" s="228"/>
      <c r="L10" s="229"/>
      <c r="M10" s="229"/>
      <c r="N10" s="229"/>
      <c r="O10" s="229"/>
      <c r="P10" s="14"/>
    </row>
    <row r="11" spans="1:16" ht="15" customHeight="1">
      <c r="A11" s="228"/>
      <c r="B11" s="228"/>
      <c r="C11" s="228"/>
      <c r="D11" s="228"/>
      <c r="E11" s="228"/>
      <c r="F11" s="228"/>
      <c r="G11" s="228"/>
      <c r="H11" s="228"/>
      <c r="I11" s="228"/>
      <c r="J11" s="228"/>
      <c r="K11" s="228"/>
      <c r="L11" s="229"/>
      <c r="M11" s="229"/>
      <c r="N11" s="229"/>
      <c r="O11" s="229"/>
      <c r="P11" s="14"/>
    </row>
    <row r="12" spans="1:15" ht="15" customHeight="1">
      <c r="A12" s="11" t="s">
        <v>27</v>
      </c>
      <c r="B12" s="229" t="s">
        <v>28</v>
      </c>
      <c r="C12" s="229"/>
      <c r="D12" s="229"/>
      <c r="E12" s="229"/>
      <c r="F12" s="229"/>
      <c r="G12" s="229"/>
      <c r="H12" s="229"/>
      <c r="I12" s="11" t="s">
        <v>29</v>
      </c>
      <c r="J12" s="229" t="s">
        <v>30</v>
      </c>
      <c r="K12" s="229"/>
      <c r="L12" s="229" t="s">
        <v>31</v>
      </c>
      <c r="M12" s="229"/>
      <c r="N12" s="229" t="s">
        <v>32</v>
      </c>
      <c r="O12" s="229"/>
    </row>
    <row r="13" spans="1:15" ht="15" customHeight="1">
      <c r="A13" s="258" t="s">
        <v>28</v>
      </c>
      <c r="B13" s="220" t="s">
        <v>149</v>
      </c>
      <c r="C13" s="220"/>
      <c r="D13" s="221" t="s">
        <v>150</v>
      </c>
      <c r="E13" s="221"/>
      <c r="F13" s="221"/>
      <c r="G13" s="221"/>
      <c r="H13" s="221"/>
      <c r="I13" s="220" t="s">
        <v>2</v>
      </c>
      <c r="J13" s="235">
        <v>0.2</v>
      </c>
      <c r="K13" s="235"/>
      <c r="L13" s="222">
        <f>SUM(L14:M17)</f>
        <v>0</v>
      </c>
      <c r="M13" s="222"/>
      <c r="N13" s="222">
        <f>J13*L13</f>
        <v>0</v>
      </c>
      <c r="O13" s="222"/>
    </row>
    <row r="14" spans="1:15" ht="15" customHeight="1">
      <c r="A14" s="259"/>
      <c r="B14" s="220"/>
      <c r="C14" s="220"/>
      <c r="D14" s="221"/>
      <c r="E14" s="221"/>
      <c r="F14" s="221"/>
      <c r="G14" s="221"/>
      <c r="H14" s="221"/>
      <c r="I14" s="220"/>
      <c r="J14" s="221" t="s">
        <v>36</v>
      </c>
      <c r="K14" s="221"/>
      <c r="L14" s="213">
        <v>0</v>
      </c>
      <c r="M14" s="213"/>
      <c r="N14" s="213">
        <f>J13*L14</f>
        <v>0</v>
      </c>
      <c r="O14" s="213"/>
    </row>
    <row r="15" spans="1:15" ht="15" customHeight="1">
      <c r="A15" s="259"/>
      <c r="B15" s="220"/>
      <c r="C15" s="220"/>
      <c r="D15" s="221"/>
      <c r="E15" s="221"/>
      <c r="F15" s="221"/>
      <c r="G15" s="221"/>
      <c r="H15" s="221"/>
      <c r="I15" s="220"/>
      <c r="J15" s="221" t="s">
        <v>37</v>
      </c>
      <c r="K15" s="221"/>
      <c r="L15" s="213">
        <v>0</v>
      </c>
      <c r="M15" s="213"/>
      <c r="N15" s="213">
        <f>J13*L15</f>
        <v>0</v>
      </c>
      <c r="O15" s="213"/>
    </row>
    <row r="16" spans="1:15" ht="15" customHeight="1">
      <c r="A16" s="259"/>
      <c r="B16" s="220"/>
      <c r="C16" s="220"/>
      <c r="D16" s="221"/>
      <c r="E16" s="221"/>
      <c r="F16" s="221"/>
      <c r="G16" s="221"/>
      <c r="H16" s="221"/>
      <c r="I16" s="220"/>
      <c r="J16" s="221" t="s">
        <v>38</v>
      </c>
      <c r="K16" s="221"/>
      <c r="L16" s="213">
        <v>0</v>
      </c>
      <c r="M16" s="213"/>
      <c r="N16" s="213">
        <f>J13*L16</f>
        <v>0</v>
      </c>
      <c r="O16" s="213"/>
    </row>
    <row r="17" spans="1:15" ht="15" customHeight="1">
      <c r="A17" s="260"/>
      <c r="B17" s="220"/>
      <c r="C17" s="220"/>
      <c r="D17" s="221"/>
      <c r="E17" s="221"/>
      <c r="F17" s="221"/>
      <c r="G17" s="221"/>
      <c r="H17" s="221"/>
      <c r="I17" s="220"/>
      <c r="J17" s="221" t="s">
        <v>39</v>
      </c>
      <c r="K17" s="221"/>
      <c r="L17" s="213">
        <v>0</v>
      </c>
      <c r="M17" s="213"/>
      <c r="N17" s="213">
        <f>J13*L17</f>
        <v>0</v>
      </c>
      <c r="O17" s="213"/>
    </row>
    <row r="18" spans="1:15" ht="15" customHeight="1">
      <c r="A18" s="6"/>
      <c r="B18" s="223" t="s">
        <v>8</v>
      </c>
      <c r="C18" s="223"/>
      <c r="D18" s="223"/>
      <c r="E18" s="223"/>
      <c r="F18" s="12" t="s">
        <v>40</v>
      </c>
      <c r="G18" s="224">
        <v>1.46</v>
      </c>
      <c r="H18" s="224"/>
      <c r="I18" s="6"/>
      <c r="J18" s="262"/>
      <c r="K18" s="263"/>
      <c r="L18" s="225"/>
      <c r="M18" s="225"/>
      <c r="N18" s="225"/>
      <c r="O18" s="225"/>
    </row>
    <row r="19" spans="1:15" ht="15" customHeight="1">
      <c r="A19" s="258" t="s">
        <v>29</v>
      </c>
      <c r="B19" s="220" t="s">
        <v>151</v>
      </c>
      <c r="C19" s="220"/>
      <c r="D19" s="221" t="s">
        <v>152</v>
      </c>
      <c r="E19" s="221"/>
      <c r="F19" s="221"/>
      <c r="G19" s="221"/>
      <c r="H19" s="221"/>
      <c r="I19" s="220" t="s">
        <v>0</v>
      </c>
      <c r="J19" s="235">
        <v>2.1</v>
      </c>
      <c r="K19" s="235"/>
      <c r="L19" s="222">
        <f>SUM(L20:M23)</f>
        <v>0</v>
      </c>
      <c r="M19" s="222"/>
      <c r="N19" s="222">
        <f>J19*L19</f>
        <v>0</v>
      </c>
      <c r="O19" s="222"/>
    </row>
    <row r="20" spans="1:15" ht="15" customHeight="1">
      <c r="A20" s="259"/>
      <c r="B20" s="220"/>
      <c r="C20" s="220"/>
      <c r="D20" s="221"/>
      <c r="E20" s="221"/>
      <c r="F20" s="221"/>
      <c r="G20" s="221"/>
      <c r="H20" s="221"/>
      <c r="I20" s="220"/>
      <c r="J20" s="221" t="s">
        <v>36</v>
      </c>
      <c r="K20" s="221"/>
      <c r="L20" s="213">
        <v>0</v>
      </c>
      <c r="M20" s="213"/>
      <c r="N20" s="213">
        <f>J19*L20</f>
        <v>0</v>
      </c>
      <c r="O20" s="213"/>
    </row>
    <row r="21" spans="1:15" ht="15" customHeight="1">
      <c r="A21" s="259"/>
      <c r="B21" s="220"/>
      <c r="C21" s="220"/>
      <c r="D21" s="221"/>
      <c r="E21" s="221"/>
      <c r="F21" s="221"/>
      <c r="G21" s="221"/>
      <c r="H21" s="221"/>
      <c r="I21" s="220"/>
      <c r="J21" s="221" t="s">
        <v>37</v>
      </c>
      <c r="K21" s="221"/>
      <c r="L21" s="213">
        <v>0</v>
      </c>
      <c r="M21" s="213"/>
      <c r="N21" s="213">
        <f>J19*L21</f>
        <v>0</v>
      </c>
      <c r="O21" s="213"/>
    </row>
    <row r="22" spans="1:15" ht="15" customHeight="1">
      <c r="A22" s="259"/>
      <c r="B22" s="220"/>
      <c r="C22" s="220"/>
      <c r="D22" s="221"/>
      <c r="E22" s="221"/>
      <c r="F22" s="221"/>
      <c r="G22" s="221"/>
      <c r="H22" s="221"/>
      <c r="I22" s="220"/>
      <c r="J22" s="221" t="s">
        <v>38</v>
      </c>
      <c r="K22" s="221"/>
      <c r="L22" s="213">
        <v>0</v>
      </c>
      <c r="M22" s="213"/>
      <c r="N22" s="213">
        <f>J19*L22</f>
        <v>0</v>
      </c>
      <c r="O22" s="213"/>
    </row>
    <row r="23" spans="1:15" ht="15" customHeight="1">
      <c r="A23" s="260"/>
      <c r="B23" s="220"/>
      <c r="C23" s="220"/>
      <c r="D23" s="221"/>
      <c r="E23" s="221"/>
      <c r="F23" s="221"/>
      <c r="G23" s="221"/>
      <c r="H23" s="221"/>
      <c r="I23" s="220"/>
      <c r="J23" s="221" t="s">
        <v>39</v>
      </c>
      <c r="K23" s="221"/>
      <c r="L23" s="213">
        <v>0</v>
      </c>
      <c r="M23" s="213"/>
      <c r="N23" s="213">
        <f>J19*L23</f>
        <v>0</v>
      </c>
      <c r="O23" s="213"/>
    </row>
    <row r="24" spans="1:15" ht="15" customHeight="1">
      <c r="A24" s="6"/>
      <c r="B24" s="223" t="s">
        <v>48</v>
      </c>
      <c r="C24" s="223"/>
      <c r="D24" s="223"/>
      <c r="E24" s="223"/>
      <c r="F24" s="12" t="s">
        <v>49</v>
      </c>
      <c r="G24" s="224">
        <v>0.012382104</v>
      </c>
      <c r="H24" s="224"/>
      <c r="I24" s="6"/>
      <c r="J24" s="262"/>
      <c r="K24" s="263"/>
      <c r="L24" s="225"/>
      <c r="M24" s="225"/>
      <c r="N24" s="225"/>
      <c r="O24" s="225"/>
    </row>
    <row r="25" spans="1:15" ht="15" customHeight="1">
      <c r="A25" s="6"/>
      <c r="B25" s="223" t="s">
        <v>8</v>
      </c>
      <c r="C25" s="223"/>
      <c r="D25" s="223"/>
      <c r="E25" s="223"/>
      <c r="F25" s="12" t="s">
        <v>40</v>
      </c>
      <c r="G25" s="224">
        <v>3.92721</v>
      </c>
      <c r="H25" s="224"/>
      <c r="I25" s="6"/>
      <c r="J25" s="262"/>
      <c r="K25" s="263"/>
      <c r="L25" s="225"/>
      <c r="M25" s="225"/>
      <c r="N25" s="225"/>
      <c r="O25" s="225"/>
    </row>
    <row r="26" spans="1:15" ht="15" customHeight="1">
      <c r="A26" s="258" t="s">
        <v>30</v>
      </c>
      <c r="B26" s="220" t="s">
        <v>153</v>
      </c>
      <c r="C26" s="220"/>
      <c r="D26" s="221" t="s">
        <v>154</v>
      </c>
      <c r="E26" s="221"/>
      <c r="F26" s="221"/>
      <c r="G26" s="221"/>
      <c r="H26" s="221"/>
      <c r="I26" s="220" t="s">
        <v>68</v>
      </c>
      <c r="J26" s="235">
        <v>5.53</v>
      </c>
      <c r="K26" s="235"/>
      <c r="L26" s="222">
        <f>SUM(L27:M30)</f>
        <v>0</v>
      </c>
      <c r="M26" s="222"/>
      <c r="N26" s="222">
        <f>J26*L26</f>
        <v>0</v>
      </c>
      <c r="O26" s="222"/>
    </row>
    <row r="27" spans="1:15" ht="15" customHeight="1">
      <c r="A27" s="259"/>
      <c r="B27" s="220"/>
      <c r="C27" s="220"/>
      <c r="D27" s="221"/>
      <c r="E27" s="221"/>
      <c r="F27" s="221"/>
      <c r="G27" s="221"/>
      <c r="H27" s="221"/>
      <c r="I27" s="220"/>
      <c r="J27" s="221" t="s">
        <v>36</v>
      </c>
      <c r="K27" s="221"/>
      <c r="L27" s="213">
        <v>0</v>
      </c>
      <c r="M27" s="213"/>
      <c r="N27" s="213">
        <f>J26*L27</f>
        <v>0</v>
      </c>
      <c r="O27" s="213"/>
    </row>
    <row r="28" spans="1:15" ht="15" customHeight="1">
      <c r="A28" s="259"/>
      <c r="B28" s="220"/>
      <c r="C28" s="220"/>
      <c r="D28" s="221"/>
      <c r="E28" s="221"/>
      <c r="F28" s="221"/>
      <c r="G28" s="221"/>
      <c r="H28" s="221"/>
      <c r="I28" s="220"/>
      <c r="J28" s="221" t="s">
        <v>37</v>
      </c>
      <c r="K28" s="221"/>
      <c r="L28" s="213">
        <v>0</v>
      </c>
      <c r="M28" s="213"/>
      <c r="N28" s="213">
        <f>J26*L28</f>
        <v>0</v>
      </c>
      <c r="O28" s="213"/>
    </row>
    <row r="29" spans="1:15" ht="15" customHeight="1">
      <c r="A29" s="259"/>
      <c r="B29" s="220"/>
      <c r="C29" s="220"/>
      <c r="D29" s="221"/>
      <c r="E29" s="221"/>
      <c r="F29" s="221"/>
      <c r="G29" s="221"/>
      <c r="H29" s="221"/>
      <c r="I29" s="220"/>
      <c r="J29" s="221" t="s">
        <v>38</v>
      </c>
      <c r="K29" s="221"/>
      <c r="L29" s="213">
        <v>0</v>
      </c>
      <c r="M29" s="213"/>
      <c r="N29" s="213">
        <f>J26*L29</f>
        <v>0</v>
      </c>
      <c r="O29" s="213"/>
    </row>
    <row r="30" spans="1:15" ht="15" customHeight="1">
      <c r="A30" s="260"/>
      <c r="B30" s="220"/>
      <c r="C30" s="220"/>
      <c r="D30" s="221"/>
      <c r="E30" s="221"/>
      <c r="F30" s="221"/>
      <c r="G30" s="221"/>
      <c r="H30" s="221"/>
      <c r="I30" s="220"/>
      <c r="J30" s="221" t="s">
        <v>39</v>
      </c>
      <c r="K30" s="221"/>
      <c r="L30" s="213">
        <v>0</v>
      </c>
      <c r="M30" s="213"/>
      <c r="N30" s="213">
        <f>J26*L30</f>
        <v>0</v>
      </c>
      <c r="O30" s="213"/>
    </row>
    <row r="31" spans="1:15" ht="15" customHeight="1">
      <c r="A31" s="6"/>
      <c r="B31" s="223" t="s">
        <v>48</v>
      </c>
      <c r="C31" s="223"/>
      <c r="D31" s="223"/>
      <c r="E31" s="223"/>
      <c r="F31" s="12" t="s">
        <v>49</v>
      </c>
      <c r="G31" s="224">
        <v>0.0055853</v>
      </c>
      <c r="H31" s="224"/>
      <c r="I31" s="6"/>
      <c r="J31" s="262"/>
      <c r="K31" s="263"/>
      <c r="L31" s="225"/>
      <c r="M31" s="225"/>
      <c r="N31" s="225"/>
      <c r="O31" s="225"/>
    </row>
    <row r="32" spans="1:15" ht="15" customHeight="1">
      <c r="A32" s="6"/>
      <c r="B32" s="223" t="s">
        <v>8</v>
      </c>
      <c r="C32" s="223"/>
      <c r="D32" s="223"/>
      <c r="E32" s="223"/>
      <c r="F32" s="12" t="s">
        <v>40</v>
      </c>
      <c r="G32" s="224">
        <v>0.19908</v>
      </c>
      <c r="H32" s="224"/>
      <c r="I32" s="6"/>
      <c r="J32" s="262"/>
      <c r="K32" s="263"/>
      <c r="L32" s="225"/>
      <c r="M32" s="225"/>
      <c r="N32" s="225"/>
      <c r="O32" s="225"/>
    </row>
    <row r="33" spans="1:15" ht="15" customHeight="1">
      <c r="A33" s="258" t="s">
        <v>31</v>
      </c>
      <c r="B33" s="220" t="s">
        <v>113</v>
      </c>
      <c r="C33" s="220"/>
      <c r="D33" s="221" t="s">
        <v>114</v>
      </c>
      <c r="E33" s="221"/>
      <c r="F33" s="221"/>
      <c r="G33" s="221"/>
      <c r="H33" s="221"/>
      <c r="I33" s="220" t="s">
        <v>68</v>
      </c>
      <c r="J33" s="235">
        <v>5.53</v>
      </c>
      <c r="K33" s="235"/>
      <c r="L33" s="222">
        <f>SUM(L34:M37)</f>
        <v>0</v>
      </c>
      <c r="M33" s="222"/>
      <c r="N33" s="222">
        <f>J33*L33</f>
        <v>0</v>
      </c>
      <c r="O33" s="222"/>
    </row>
    <row r="34" spans="1:15" ht="15" customHeight="1">
      <c r="A34" s="259"/>
      <c r="B34" s="220"/>
      <c r="C34" s="220"/>
      <c r="D34" s="221"/>
      <c r="E34" s="221"/>
      <c r="F34" s="221"/>
      <c r="G34" s="221"/>
      <c r="H34" s="221"/>
      <c r="I34" s="220"/>
      <c r="J34" s="221" t="s">
        <v>36</v>
      </c>
      <c r="K34" s="221"/>
      <c r="L34" s="213">
        <v>0</v>
      </c>
      <c r="M34" s="213"/>
      <c r="N34" s="213">
        <f>J33*L34</f>
        <v>0</v>
      </c>
      <c r="O34" s="213"/>
    </row>
    <row r="35" spans="1:15" ht="15" customHeight="1">
      <c r="A35" s="259"/>
      <c r="B35" s="220"/>
      <c r="C35" s="220"/>
      <c r="D35" s="221"/>
      <c r="E35" s="221"/>
      <c r="F35" s="221"/>
      <c r="G35" s="221"/>
      <c r="H35" s="221"/>
      <c r="I35" s="220"/>
      <c r="J35" s="221" t="s">
        <v>37</v>
      </c>
      <c r="K35" s="221"/>
      <c r="L35" s="213">
        <v>0</v>
      </c>
      <c r="M35" s="213"/>
      <c r="N35" s="213">
        <f>J33*L35</f>
        <v>0</v>
      </c>
      <c r="O35" s="213"/>
    </row>
    <row r="36" spans="1:15" ht="15" customHeight="1">
      <c r="A36" s="259"/>
      <c r="B36" s="220"/>
      <c r="C36" s="220"/>
      <c r="D36" s="221"/>
      <c r="E36" s="221"/>
      <c r="F36" s="221"/>
      <c r="G36" s="221"/>
      <c r="H36" s="221"/>
      <c r="I36" s="220"/>
      <c r="J36" s="221" t="s">
        <v>38</v>
      </c>
      <c r="K36" s="221"/>
      <c r="L36" s="213">
        <v>0</v>
      </c>
      <c r="M36" s="213"/>
      <c r="N36" s="213">
        <f>J33*L36</f>
        <v>0</v>
      </c>
      <c r="O36" s="213"/>
    </row>
    <row r="37" spans="1:15" ht="15" customHeight="1">
      <c r="A37" s="260"/>
      <c r="B37" s="220"/>
      <c r="C37" s="220"/>
      <c r="D37" s="221"/>
      <c r="E37" s="221"/>
      <c r="F37" s="221"/>
      <c r="G37" s="221"/>
      <c r="H37" s="221"/>
      <c r="I37" s="220"/>
      <c r="J37" s="221" t="s">
        <v>39</v>
      </c>
      <c r="K37" s="221"/>
      <c r="L37" s="213">
        <v>0</v>
      </c>
      <c r="M37" s="213"/>
      <c r="N37" s="213">
        <f>J33*L37</f>
        <v>0</v>
      </c>
      <c r="O37" s="213"/>
    </row>
    <row r="38" spans="1:15" ht="15" customHeight="1">
      <c r="A38" s="6"/>
      <c r="B38" s="223" t="s">
        <v>48</v>
      </c>
      <c r="C38" s="223"/>
      <c r="D38" s="223"/>
      <c r="E38" s="223"/>
      <c r="F38" s="12" t="s">
        <v>49</v>
      </c>
      <c r="G38" s="224">
        <v>8.295E-05</v>
      </c>
      <c r="H38" s="224"/>
      <c r="I38" s="6"/>
      <c r="J38" s="262"/>
      <c r="K38" s="263"/>
      <c r="L38" s="225"/>
      <c r="M38" s="225"/>
      <c r="N38" s="225"/>
      <c r="O38" s="225"/>
    </row>
    <row r="39" spans="1:15" ht="15" customHeight="1">
      <c r="A39" s="6"/>
      <c r="B39" s="223" t="s">
        <v>8</v>
      </c>
      <c r="C39" s="223"/>
      <c r="D39" s="223"/>
      <c r="E39" s="223"/>
      <c r="F39" s="12" t="s">
        <v>40</v>
      </c>
      <c r="G39" s="224">
        <v>0.17684940000000002</v>
      </c>
      <c r="H39" s="224"/>
      <c r="I39" s="6"/>
      <c r="J39" s="262"/>
      <c r="K39" s="263"/>
      <c r="L39" s="225"/>
      <c r="M39" s="225"/>
      <c r="N39" s="225"/>
      <c r="O39" s="225"/>
    </row>
    <row r="40" spans="1:15" ht="15" customHeight="1">
      <c r="A40" s="258" t="s">
        <v>46</v>
      </c>
      <c r="B40" s="220" t="s">
        <v>155</v>
      </c>
      <c r="C40" s="220"/>
      <c r="D40" s="221" t="s">
        <v>156</v>
      </c>
      <c r="E40" s="221"/>
      <c r="F40" s="221"/>
      <c r="G40" s="221"/>
      <c r="H40" s="221"/>
      <c r="I40" s="220" t="s">
        <v>2</v>
      </c>
      <c r="J40" s="235">
        <v>0.07</v>
      </c>
      <c r="K40" s="235"/>
      <c r="L40" s="222">
        <f>SUM(L41:M44)</f>
        <v>0</v>
      </c>
      <c r="M40" s="222"/>
      <c r="N40" s="222">
        <f>J40*L40</f>
        <v>0</v>
      </c>
      <c r="O40" s="222"/>
    </row>
    <row r="41" spans="1:15" ht="15" customHeight="1">
      <c r="A41" s="259"/>
      <c r="B41" s="220"/>
      <c r="C41" s="220"/>
      <c r="D41" s="221"/>
      <c r="E41" s="221"/>
      <c r="F41" s="221"/>
      <c r="G41" s="221"/>
      <c r="H41" s="221"/>
      <c r="I41" s="220"/>
      <c r="J41" s="221" t="s">
        <v>36</v>
      </c>
      <c r="K41" s="221"/>
      <c r="L41" s="213">
        <v>0</v>
      </c>
      <c r="M41" s="213"/>
      <c r="N41" s="213">
        <f>J40*L41</f>
        <v>0</v>
      </c>
      <c r="O41" s="213"/>
    </row>
    <row r="42" spans="1:15" ht="15" customHeight="1">
      <c r="A42" s="259"/>
      <c r="B42" s="220"/>
      <c r="C42" s="220"/>
      <c r="D42" s="221"/>
      <c r="E42" s="221"/>
      <c r="F42" s="221"/>
      <c r="G42" s="221"/>
      <c r="H42" s="221"/>
      <c r="I42" s="220"/>
      <c r="J42" s="221" t="s">
        <v>37</v>
      </c>
      <c r="K42" s="221"/>
      <c r="L42" s="213">
        <v>0</v>
      </c>
      <c r="M42" s="213"/>
      <c r="N42" s="213">
        <f>J40*L42</f>
        <v>0</v>
      </c>
      <c r="O42" s="213"/>
    </row>
    <row r="43" spans="1:15" ht="15" customHeight="1">
      <c r="A43" s="259"/>
      <c r="B43" s="220"/>
      <c r="C43" s="220"/>
      <c r="D43" s="221"/>
      <c r="E43" s="221"/>
      <c r="F43" s="221"/>
      <c r="G43" s="221"/>
      <c r="H43" s="221"/>
      <c r="I43" s="220"/>
      <c r="J43" s="221" t="s">
        <v>38</v>
      </c>
      <c r="K43" s="221"/>
      <c r="L43" s="213">
        <v>0</v>
      </c>
      <c r="M43" s="213"/>
      <c r="N43" s="213">
        <f>J40*L43</f>
        <v>0</v>
      </c>
      <c r="O43" s="213"/>
    </row>
    <row r="44" spans="1:15" ht="15" customHeight="1">
      <c r="A44" s="260"/>
      <c r="B44" s="220"/>
      <c r="C44" s="220"/>
      <c r="D44" s="221"/>
      <c r="E44" s="221"/>
      <c r="F44" s="221"/>
      <c r="G44" s="221"/>
      <c r="H44" s="221"/>
      <c r="I44" s="220"/>
      <c r="J44" s="221" t="s">
        <v>39</v>
      </c>
      <c r="K44" s="221"/>
      <c r="L44" s="213">
        <v>0</v>
      </c>
      <c r="M44" s="213"/>
      <c r="N44" s="213">
        <f>J40*L44</f>
        <v>0</v>
      </c>
      <c r="O44" s="213"/>
    </row>
    <row r="45" spans="1:15" ht="15" customHeight="1">
      <c r="A45" s="6"/>
      <c r="B45" s="223" t="s">
        <v>48</v>
      </c>
      <c r="C45" s="223"/>
      <c r="D45" s="223"/>
      <c r="E45" s="223"/>
      <c r="F45" s="12" t="s">
        <v>49</v>
      </c>
      <c r="G45" s="224">
        <v>0.14</v>
      </c>
      <c r="H45" s="224"/>
      <c r="I45" s="6"/>
      <c r="J45" s="262"/>
      <c r="K45" s="263"/>
      <c r="L45" s="225"/>
      <c r="M45" s="225"/>
      <c r="N45" s="225"/>
      <c r="O45" s="225"/>
    </row>
    <row r="46" spans="1:15" ht="15" customHeight="1">
      <c r="A46" s="6"/>
      <c r="B46" s="6"/>
      <c r="C46" s="6"/>
      <c r="D46" s="6"/>
      <c r="E46" s="6"/>
      <c r="F46" s="6"/>
      <c r="G46" s="6"/>
      <c r="H46" s="6"/>
      <c r="I46" s="6"/>
      <c r="J46" s="262"/>
      <c r="K46" s="263"/>
      <c r="L46" s="225"/>
      <c r="M46" s="225"/>
      <c r="N46" s="225"/>
      <c r="O46" s="225"/>
    </row>
    <row r="47" spans="1:15" ht="15" customHeight="1">
      <c r="A47" s="258" t="s">
        <v>47</v>
      </c>
      <c r="B47" s="220" t="s">
        <v>157</v>
      </c>
      <c r="C47" s="220"/>
      <c r="D47" s="221" t="s">
        <v>158</v>
      </c>
      <c r="E47" s="221"/>
      <c r="F47" s="221"/>
      <c r="G47" s="221"/>
      <c r="H47" s="221"/>
      <c r="I47" s="220" t="s">
        <v>2</v>
      </c>
      <c r="J47" s="235">
        <v>0.07</v>
      </c>
      <c r="K47" s="235"/>
      <c r="L47" s="222">
        <f>SUM(L48:M51)</f>
        <v>0</v>
      </c>
      <c r="M47" s="222"/>
      <c r="N47" s="222">
        <f>J47*L47</f>
        <v>0</v>
      </c>
      <c r="O47" s="222"/>
    </row>
    <row r="48" spans="1:15" ht="15" customHeight="1">
      <c r="A48" s="259"/>
      <c r="B48" s="220"/>
      <c r="C48" s="220"/>
      <c r="D48" s="221"/>
      <c r="E48" s="221"/>
      <c r="F48" s="221"/>
      <c r="G48" s="221"/>
      <c r="H48" s="221"/>
      <c r="I48" s="220"/>
      <c r="J48" s="221" t="s">
        <v>36</v>
      </c>
      <c r="K48" s="221"/>
      <c r="L48" s="213">
        <v>0</v>
      </c>
      <c r="M48" s="213"/>
      <c r="N48" s="213">
        <f>J47*L48</f>
        <v>0</v>
      </c>
      <c r="O48" s="213"/>
    </row>
    <row r="49" spans="1:15" ht="15" customHeight="1">
      <c r="A49" s="259"/>
      <c r="B49" s="220"/>
      <c r="C49" s="220"/>
      <c r="D49" s="221"/>
      <c r="E49" s="221"/>
      <c r="F49" s="221"/>
      <c r="G49" s="221"/>
      <c r="H49" s="221"/>
      <c r="I49" s="220"/>
      <c r="J49" s="221" t="s">
        <v>37</v>
      </c>
      <c r="K49" s="221"/>
      <c r="L49" s="213">
        <v>0</v>
      </c>
      <c r="M49" s="213"/>
      <c r="N49" s="213">
        <f>J47*L49</f>
        <v>0</v>
      </c>
      <c r="O49" s="213"/>
    </row>
    <row r="50" spans="1:15" ht="15" customHeight="1">
      <c r="A50" s="259"/>
      <c r="B50" s="220"/>
      <c r="C50" s="220"/>
      <c r="D50" s="221"/>
      <c r="E50" s="221"/>
      <c r="F50" s="221"/>
      <c r="G50" s="221"/>
      <c r="H50" s="221"/>
      <c r="I50" s="220"/>
      <c r="J50" s="221" t="s">
        <v>38</v>
      </c>
      <c r="K50" s="221"/>
      <c r="L50" s="213">
        <v>0</v>
      </c>
      <c r="M50" s="213"/>
      <c r="N50" s="213">
        <f>J47*L50</f>
        <v>0</v>
      </c>
      <c r="O50" s="213"/>
    </row>
    <row r="51" spans="1:15" ht="15" customHeight="1">
      <c r="A51" s="260"/>
      <c r="B51" s="220"/>
      <c r="C51" s="220"/>
      <c r="D51" s="221"/>
      <c r="E51" s="221"/>
      <c r="F51" s="221"/>
      <c r="G51" s="221"/>
      <c r="H51" s="221"/>
      <c r="I51" s="220"/>
      <c r="J51" s="221" t="s">
        <v>39</v>
      </c>
      <c r="K51" s="221"/>
      <c r="L51" s="213">
        <v>0</v>
      </c>
      <c r="M51" s="213"/>
      <c r="N51" s="213">
        <f>J47*L51</f>
        <v>0</v>
      </c>
      <c r="O51" s="213"/>
    </row>
    <row r="52" spans="1:15" ht="15" customHeight="1">
      <c r="A52" s="6"/>
      <c r="B52" s="223" t="s">
        <v>48</v>
      </c>
      <c r="C52" s="223"/>
      <c r="D52" s="223"/>
      <c r="E52" s="223"/>
      <c r="F52" s="12" t="s">
        <v>49</v>
      </c>
      <c r="G52" s="224">
        <v>0.006999999999999999</v>
      </c>
      <c r="H52" s="224"/>
      <c r="I52" s="6"/>
      <c r="J52" s="262"/>
      <c r="K52" s="263"/>
      <c r="L52" s="225"/>
      <c r="M52" s="225"/>
      <c r="N52" s="225"/>
      <c r="O52" s="225"/>
    </row>
    <row r="53" spans="1:15" ht="15" customHeight="1">
      <c r="A53" s="6"/>
      <c r="B53" s="223" t="s">
        <v>8</v>
      </c>
      <c r="C53" s="223"/>
      <c r="D53" s="223"/>
      <c r="E53" s="223"/>
      <c r="F53" s="12" t="s">
        <v>40</v>
      </c>
      <c r="G53" s="224">
        <v>0.2327115</v>
      </c>
      <c r="H53" s="224"/>
      <c r="I53" s="6"/>
      <c r="J53" s="262"/>
      <c r="K53" s="263"/>
      <c r="L53" s="225"/>
      <c r="M53" s="225"/>
      <c r="N53" s="225"/>
      <c r="O53" s="225"/>
    </row>
    <row r="54" spans="1:15" ht="15" customHeight="1">
      <c r="A54" s="258" t="s">
        <v>51</v>
      </c>
      <c r="B54" s="220" t="s">
        <v>159</v>
      </c>
      <c r="C54" s="220"/>
      <c r="D54" s="221" t="s">
        <v>160</v>
      </c>
      <c r="E54" s="221"/>
      <c r="F54" s="221"/>
      <c r="G54" s="221"/>
      <c r="H54" s="221"/>
      <c r="I54" s="220" t="s">
        <v>10</v>
      </c>
      <c r="J54" s="235">
        <v>0.01</v>
      </c>
      <c r="K54" s="235"/>
      <c r="L54" s="222">
        <v>0</v>
      </c>
      <c r="M54" s="222"/>
      <c r="N54" s="222">
        <f>J54*L54</f>
        <v>0</v>
      </c>
      <c r="O54" s="222"/>
    </row>
    <row r="55" spans="1:15" ht="15" customHeight="1">
      <c r="A55" s="259"/>
      <c r="B55" s="220"/>
      <c r="C55" s="220"/>
      <c r="D55" s="221"/>
      <c r="E55" s="221"/>
      <c r="F55" s="221"/>
      <c r="G55" s="221"/>
      <c r="H55" s="221"/>
      <c r="I55" s="220"/>
      <c r="J55" s="221" t="s">
        <v>36</v>
      </c>
      <c r="K55" s="221"/>
      <c r="L55" s="213">
        <v>0</v>
      </c>
      <c r="M55" s="213"/>
      <c r="N55" s="213">
        <f>J54*L55</f>
        <v>0</v>
      </c>
      <c r="O55" s="213"/>
    </row>
    <row r="56" spans="1:15" ht="15" customHeight="1">
      <c r="A56" s="259"/>
      <c r="B56" s="220"/>
      <c r="C56" s="220"/>
      <c r="D56" s="221"/>
      <c r="E56" s="221"/>
      <c r="F56" s="221"/>
      <c r="G56" s="221"/>
      <c r="H56" s="221"/>
      <c r="I56" s="220"/>
      <c r="J56" s="221" t="s">
        <v>37</v>
      </c>
      <c r="K56" s="221"/>
      <c r="L56" s="213">
        <v>0</v>
      </c>
      <c r="M56" s="213"/>
      <c r="N56" s="213">
        <f>J54*L56</f>
        <v>0</v>
      </c>
      <c r="O56" s="213"/>
    </row>
    <row r="57" spans="1:15" ht="15" customHeight="1">
      <c r="A57" s="259"/>
      <c r="B57" s="220"/>
      <c r="C57" s="220"/>
      <c r="D57" s="221"/>
      <c r="E57" s="221"/>
      <c r="F57" s="221"/>
      <c r="G57" s="221"/>
      <c r="H57" s="221"/>
      <c r="I57" s="220"/>
      <c r="J57" s="221" t="s">
        <v>38</v>
      </c>
      <c r="K57" s="221"/>
      <c r="L57" s="213">
        <v>0</v>
      </c>
      <c r="M57" s="213"/>
      <c r="N57" s="213">
        <f>J54*L57</f>
        <v>0</v>
      </c>
      <c r="O57" s="213"/>
    </row>
    <row r="58" spans="1:15" ht="15" customHeight="1">
      <c r="A58" s="260"/>
      <c r="B58" s="220"/>
      <c r="C58" s="220"/>
      <c r="D58" s="221"/>
      <c r="E58" s="221"/>
      <c r="F58" s="221"/>
      <c r="G58" s="221"/>
      <c r="H58" s="221"/>
      <c r="I58" s="220"/>
      <c r="J58" s="221" t="s">
        <v>39</v>
      </c>
      <c r="K58" s="221"/>
      <c r="L58" s="213">
        <v>0</v>
      </c>
      <c r="M58" s="213"/>
      <c r="N58" s="213">
        <f>J54*L58</f>
        <v>0</v>
      </c>
      <c r="O58" s="213"/>
    </row>
    <row r="59" spans="1:15" ht="15" customHeight="1">
      <c r="A59" s="6"/>
      <c r="B59" s="223" t="s">
        <v>48</v>
      </c>
      <c r="C59" s="223"/>
      <c r="D59" s="223"/>
      <c r="E59" s="223"/>
      <c r="F59" s="12" t="s">
        <v>49</v>
      </c>
      <c r="G59" s="224">
        <v>5.724E-05</v>
      </c>
      <c r="H59" s="224"/>
      <c r="I59" s="6"/>
      <c r="J59" s="262"/>
      <c r="K59" s="263"/>
      <c r="L59" s="225"/>
      <c r="M59" s="225"/>
      <c r="N59" s="225"/>
      <c r="O59" s="225"/>
    </row>
    <row r="60" spans="1:15" ht="15" customHeight="1">
      <c r="A60" s="6"/>
      <c r="B60" s="223" t="s">
        <v>8</v>
      </c>
      <c r="C60" s="223"/>
      <c r="D60" s="223"/>
      <c r="E60" s="223"/>
      <c r="F60" s="12" t="s">
        <v>40</v>
      </c>
      <c r="G60" s="224">
        <v>0.08799989999999999</v>
      </c>
      <c r="H60" s="224"/>
      <c r="I60" s="6"/>
      <c r="J60" s="262"/>
      <c r="K60" s="263"/>
      <c r="L60" s="225"/>
      <c r="M60" s="225"/>
      <c r="N60" s="225"/>
      <c r="O60" s="225"/>
    </row>
    <row r="61" spans="1:15" ht="15" customHeight="1">
      <c r="A61" s="258" t="s">
        <v>52</v>
      </c>
      <c r="B61" s="220" t="s">
        <v>53</v>
      </c>
      <c r="C61" s="220"/>
      <c r="D61" s="221" t="s">
        <v>54</v>
      </c>
      <c r="E61" s="221"/>
      <c r="F61" s="221"/>
      <c r="G61" s="221"/>
      <c r="H61" s="221"/>
      <c r="I61" s="220" t="s">
        <v>10</v>
      </c>
      <c r="J61" s="235">
        <v>0.2</v>
      </c>
      <c r="K61" s="235"/>
      <c r="L61" s="222">
        <f>SUM(L62:M65)</f>
        <v>0</v>
      </c>
      <c r="M61" s="222"/>
      <c r="N61" s="222">
        <f>J61*L61</f>
        <v>0</v>
      </c>
      <c r="O61" s="222"/>
    </row>
    <row r="62" spans="1:15" ht="15" customHeight="1">
      <c r="A62" s="259"/>
      <c r="B62" s="220"/>
      <c r="C62" s="220"/>
      <c r="D62" s="221"/>
      <c r="E62" s="221"/>
      <c r="F62" s="221"/>
      <c r="G62" s="221"/>
      <c r="H62" s="221"/>
      <c r="I62" s="220"/>
      <c r="J62" s="221" t="s">
        <v>36</v>
      </c>
      <c r="K62" s="221"/>
      <c r="L62" s="213">
        <v>0</v>
      </c>
      <c r="M62" s="213"/>
      <c r="N62" s="213">
        <f>J61*L62</f>
        <v>0</v>
      </c>
      <c r="O62" s="213"/>
    </row>
    <row r="63" spans="1:15" ht="15" customHeight="1">
      <c r="A63" s="259"/>
      <c r="B63" s="220"/>
      <c r="C63" s="220"/>
      <c r="D63" s="221"/>
      <c r="E63" s="221"/>
      <c r="F63" s="221"/>
      <c r="G63" s="221"/>
      <c r="H63" s="221"/>
      <c r="I63" s="220"/>
      <c r="J63" s="221" t="s">
        <v>37</v>
      </c>
      <c r="K63" s="221"/>
      <c r="L63" s="213">
        <v>0</v>
      </c>
      <c r="M63" s="213"/>
      <c r="N63" s="213">
        <f>J61*L63</f>
        <v>0</v>
      </c>
      <c r="O63" s="213"/>
    </row>
    <row r="64" spans="1:15" ht="15" customHeight="1">
      <c r="A64" s="259"/>
      <c r="B64" s="220"/>
      <c r="C64" s="220"/>
      <c r="D64" s="221"/>
      <c r="E64" s="221"/>
      <c r="F64" s="221"/>
      <c r="G64" s="221"/>
      <c r="H64" s="221"/>
      <c r="I64" s="220"/>
      <c r="J64" s="221" t="s">
        <v>38</v>
      </c>
      <c r="K64" s="221"/>
      <c r="L64" s="213">
        <v>0</v>
      </c>
      <c r="M64" s="213"/>
      <c r="N64" s="213">
        <f>J61*L64</f>
        <v>0</v>
      </c>
      <c r="O64" s="213"/>
    </row>
    <row r="65" spans="1:15" ht="15" customHeight="1">
      <c r="A65" s="260"/>
      <c r="B65" s="220"/>
      <c r="C65" s="220"/>
      <c r="D65" s="221"/>
      <c r="E65" s="221"/>
      <c r="F65" s="221"/>
      <c r="G65" s="221"/>
      <c r="H65" s="221"/>
      <c r="I65" s="220"/>
      <c r="J65" s="221" t="s">
        <v>39</v>
      </c>
      <c r="K65" s="221"/>
      <c r="L65" s="213">
        <v>0</v>
      </c>
      <c r="M65" s="213"/>
      <c r="N65" s="213">
        <f>J61*L65</f>
        <v>0</v>
      </c>
      <c r="O65" s="213"/>
    </row>
    <row r="66" spans="1:15" ht="15" customHeight="1">
      <c r="A66" s="6"/>
      <c r="B66" s="6"/>
      <c r="C66" s="6"/>
      <c r="D66" s="215" t="s">
        <v>55</v>
      </c>
      <c r="E66" s="215"/>
      <c r="F66" s="215" t="s">
        <v>7</v>
      </c>
      <c r="G66" s="215"/>
      <c r="H66" s="215" t="s">
        <v>8</v>
      </c>
      <c r="I66" s="215"/>
      <c r="J66" s="215" t="s">
        <v>56</v>
      </c>
      <c r="K66" s="215"/>
      <c r="L66" s="234" t="s">
        <v>9</v>
      </c>
      <c r="M66" s="234"/>
      <c r="N66" s="234" t="s">
        <v>57</v>
      </c>
      <c r="O66" s="234"/>
    </row>
    <row r="67" spans="1:15" ht="15" customHeight="1">
      <c r="A67" s="228" t="s">
        <v>58</v>
      </c>
      <c r="B67" s="228"/>
      <c r="C67" s="228"/>
      <c r="D67" s="228"/>
      <c r="E67" s="228"/>
      <c r="F67" s="222">
        <v>0</v>
      </c>
      <c r="G67" s="222"/>
      <c r="H67" s="222">
        <v>0</v>
      </c>
      <c r="I67" s="222"/>
      <c r="J67" s="222">
        <v>0</v>
      </c>
      <c r="K67" s="222"/>
      <c r="L67" s="222">
        <v>0</v>
      </c>
      <c r="M67" s="222"/>
      <c r="N67" s="222">
        <v>0</v>
      </c>
      <c r="O67" s="222"/>
    </row>
    <row r="68" spans="1:15" s="32" customFormat="1" ht="15" customHeight="1">
      <c r="A68" s="210" t="s">
        <v>11</v>
      </c>
      <c r="B68" s="210"/>
      <c r="C68" s="210"/>
      <c r="D68" s="210"/>
      <c r="E68" s="210"/>
      <c r="F68" s="210"/>
      <c r="G68" s="210"/>
      <c r="H68" s="210"/>
      <c r="I68" s="210"/>
      <c r="J68" s="210"/>
      <c r="K68" s="210"/>
      <c r="L68" s="210"/>
      <c r="M68" s="210"/>
      <c r="N68" s="210"/>
      <c r="O68" s="210"/>
    </row>
    <row r="69" spans="1:15" s="32" customFormat="1" ht="15">
      <c r="A69" s="211" t="s">
        <v>12</v>
      </c>
      <c r="B69" s="211"/>
      <c r="C69" s="211"/>
      <c r="D69" s="211"/>
      <c r="E69" s="211"/>
      <c r="F69" s="211"/>
      <c r="G69" s="211"/>
      <c r="H69" s="211"/>
      <c r="I69" s="211"/>
      <c r="J69" s="211"/>
      <c r="K69" s="211"/>
      <c r="L69" s="211"/>
      <c r="M69" s="211"/>
      <c r="N69" s="211"/>
      <c r="O69" s="211"/>
    </row>
    <row r="70" spans="1:15" s="32" customFormat="1" ht="15">
      <c r="A70" s="212" t="s">
        <v>256</v>
      </c>
      <c r="B70" s="212"/>
      <c r="C70" s="212"/>
      <c r="D70" s="212"/>
      <c r="E70" s="212"/>
      <c r="F70" s="212"/>
      <c r="G70" s="212"/>
      <c r="H70" s="212"/>
      <c r="I70" s="212"/>
      <c r="J70" s="212"/>
      <c r="K70" s="212"/>
      <c r="L70" s="212"/>
      <c r="M70" s="212"/>
      <c r="N70" s="212"/>
      <c r="O70" s="212"/>
    </row>
    <row r="71" spans="1:15" s="32" customFormat="1" ht="15">
      <c r="A71" s="211" t="s">
        <v>13</v>
      </c>
      <c r="B71" s="211"/>
      <c r="C71" s="211"/>
      <c r="D71" s="211"/>
      <c r="E71" s="211"/>
      <c r="F71" s="211"/>
      <c r="G71" s="211"/>
      <c r="H71" s="211"/>
      <c r="I71" s="211"/>
      <c r="J71" s="211"/>
      <c r="K71" s="211"/>
      <c r="L71" s="211"/>
      <c r="M71" s="211"/>
      <c r="N71" s="211"/>
      <c r="O71" s="211"/>
    </row>
    <row r="72" spans="1:15" s="32" customFormat="1" ht="15">
      <c r="A72" s="212" t="s">
        <v>14</v>
      </c>
      <c r="B72" s="212"/>
      <c r="C72" s="212"/>
      <c r="D72" s="212"/>
      <c r="E72" s="212"/>
      <c r="F72" s="212"/>
      <c r="G72" s="212"/>
      <c r="H72" s="212"/>
      <c r="I72" s="212"/>
      <c r="J72" s="212"/>
      <c r="K72" s="212"/>
      <c r="L72" s="212"/>
      <c r="M72" s="212"/>
      <c r="N72" s="212"/>
      <c r="O72" s="212"/>
    </row>
    <row r="73" spans="1:15" s="32" customFormat="1" ht="15">
      <c r="A73" s="211" t="s">
        <v>15</v>
      </c>
      <c r="B73" s="211"/>
      <c r="C73" s="211"/>
      <c r="D73" s="211"/>
      <c r="E73" s="211"/>
      <c r="F73" s="211"/>
      <c r="G73" s="211"/>
      <c r="H73" s="211"/>
      <c r="I73" s="211"/>
      <c r="J73" s="211"/>
      <c r="K73" s="211"/>
      <c r="L73" s="211"/>
      <c r="M73" s="211"/>
      <c r="N73" s="211"/>
      <c r="O73" s="211"/>
    </row>
    <row r="74" spans="1:15" s="32" customFormat="1" ht="15">
      <c r="A74" s="212" t="s">
        <v>16</v>
      </c>
      <c r="B74" s="212"/>
      <c r="C74" s="212"/>
      <c r="D74" s="212"/>
      <c r="E74" s="212"/>
      <c r="F74" s="212"/>
      <c r="G74" s="212"/>
      <c r="H74" s="212"/>
      <c r="I74" s="212"/>
      <c r="J74" s="212"/>
      <c r="K74" s="212"/>
      <c r="L74" s="212"/>
      <c r="M74" s="212"/>
      <c r="N74" s="212"/>
      <c r="O74" s="212"/>
    </row>
    <row r="75" spans="1:15" s="32" customFormat="1" ht="15">
      <c r="A75" s="211" t="s">
        <v>59</v>
      </c>
      <c r="B75" s="211"/>
      <c r="C75" s="211"/>
      <c r="D75" s="211"/>
      <c r="E75" s="211"/>
      <c r="F75" s="211"/>
      <c r="G75" s="211"/>
      <c r="H75" s="211"/>
      <c r="I75" s="211"/>
      <c r="J75" s="211"/>
      <c r="K75" s="211"/>
      <c r="L75" s="211"/>
      <c r="M75" s="211"/>
      <c r="N75" s="211"/>
      <c r="O75" s="211"/>
    </row>
    <row r="76" spans="1:15" s="32" customFormat="1" ht="15">
      <c r="A76" s="212" t="s">
        <v>257</v>
      </c>
      <c r="B76" s="212"/>
      <c r="C76" s="212"/>
      <c r="D76" s="212"/>
      <c r="E76" s="212"/>
      <c r="F76" s="212"/>
      <c r="G76" s="212"/>
      <c r="H76" s="212"/>
      <c r="I76" s="212"/>
      <c r="J76" s="212"/>
      <c r="K76" s="212"/>
      <c r="L76" s="212"/>
      <c r="M76" s="212"/>
      <c r="N76" s="212"/>
      <c r="O76" s="212"/>
    </row>
    <row r="77" spans="1:15" s="32" customFormat="1" ht="15">
      <c r="A77" s="211" t="s">
        <v>5</v>
      </c>
      <c r="B77" s="211"/>
      <c r="C77" s="211"/>
      <c r="D77" s="211"/>
      <c r="E77" s="211"/>
      <c r="F77" s="211"/>
      <c r="G77" s="211"/>
      <c r="H77" s="211"/>
      <c r="I77" s="211"/>
      <c r="J77" s="211"/>
      <c r="K77" s="211"/>
      <c r="L77" s="211"/>
      <c r="M77" s="211"/>
      <c r="N77" s="211"/>
      <c r="O77" s="211"/>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252">
    <mergeCell ref="A4:C4"/>
    <mergeCell ref="D4:I4"/>
    <mergeCell ref="A6:O6"/>
    <mergeCell ref="A9:A11"/>
    <mergeCell ref="B9:H11"/>
    <mergeCell ref="I9:I11"/>
    <mergeCell ref="J9:K11"/>
    <mergeCell ref="L9:M11"/>
    <mergeCell ref="N9:O11"/>
    <mergeCell ref="A8:K8"/>
    <mergeCell ref="B12:H12"/>
    <mergeCell ref="J12:K12"/>
    <mergeCell ref="L12:M12"/>
    <mergeCell ref="N12:O12"/>
    <mergeCell ref="A13:A17"/>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N19:O19"/>
    <mergeCell ref="J20:K20"/>
    <mergeCell ref="L20:M20"/>
    <mergeCell ref="N20:O20"/>
    <mergeCell ref="J21:K21"/>
    <mergeCell ref="L21:M21"/>
    <mergeCell ref="N21:O21"/>
    <mergeCell ref="J22:K22"/>
    <mergeCell ref="L22:M22"/>
    <mergeCell ref="N22:O22"/>
    <mergeCell ref="J23:K23"/>
    <mergeCell ref="L23:M23"/>
    <mergeCell ref="N23:O23"/>
    <mergeCell ref="B24:E24"/>
    <mergeCell ref="G24:H24"/>
    <mergeCell ref="J24:K24"/>
    <mergeCell ref="L24:M24"/>
    <mergeCell ref="N24:O24"/>
    <mergeCell ref="B25:E25"/>
    <mergeCell ref="G25:H25"/>
    <mergeCell ref="J25:K25"/>
    <mergeCell ref="L25:M25"/>
    <mergeCell ref="N25:O25"/>
    <mergeCell ref="A26:A30"/>
    <mergeCell ref="B26:C30"/>
    <mergeCell ref="D26:H30"/>
    <mergeCell ref="I26:I30"/>
    <mergeCell ref="J26:K26"/>
    <mergeCell ref="L26:M26"/>
    <mergeCell ref="J29:K29"/>
    <mergeCell ref="L29:M29"/>
    <mergeCell ref="N26:O26"/>
    <mergeCell ref="J27:K27"/>
    <mergeCell ref="L27:M27"/>
    <mergeCell ref="N27:O27"/>
    <mergeCell ref="J28:K28"/>
    <mergeCell ref="L28:M28"/>
    <mergeCell ref="N28:O28"/>
    <mergeCell ref="N29:O29"/>
    <mergeCell ref="J30:K30"/>
    <mergeCell ref="L30:M30"/>
    <mergeCell ref="N30:O30"/>
    <mergeCell ref="B31:E31"/>
    <mergeCell ref="G31:H31"/>
    <mergeCell ref="J31:K31"/>
    <mergeCell ref="L31:M31"/>
    <mergeCell ref="N31:O31"/>
    <mergeCell ref="B32:E32"/>
    <mergeCell ref="G32:H32"/>
    <mergeCell ref="J32:K32"/>
    <mergeCell ref="L32:M32"/>
    <mergeCell ref="N32:O32"/>
    <mergeCell ref="A33:A37"/>
    <mergeCell ref="B33:C37"/>
    <mergeCell ref="D33:H37"/>
    <mergeCell ref="I33:I37"/>
    <mergeCell ref="J33:K33"/>
    <mergeCell ref="L33:M33"/>
    <mergeCell ref="N33:O33"/>
    <mergeCell ref="J34:K34"/>
    <mergeCell ref="L34:M34"/>
    <mergeCell ref="N34:O34"/>
    <mergeCell ref="J35:K35"/>
    <mergeCell ref="L35:M35"/>
    <mergeCell ref="N35:O35"/>
    <mergeCell ref="J36:K36"/>
    <mergeCell ref="L36:M36"/>
    <mergeCell ref="N36:O36"/>
    <mergeCell ref="J37:K37"/>
    <mergeCell ref="L37:M37"/>
    <mergeCell ref="N37:O37"/>
    <mergeCell ref="B38:E38"/>
    <mergeCell ref="G38:H38"/>
    <mergeCell ref="J38:K38"/>
    <mergeCell ref="L38:M38"/>
    <mergeCell ref="N38:O38"/>
    <mergeCell ref="B39:E39"/>
    <mergeCell ref="G39:H39"/>
    <mergeCell ref="J39:K39"/>
    <mergeCell ref="L39:M39"/>
    <mergeCell ref="N39:O39"/>
    <mergeCell ref="A40:A44"/>
    <mergeCell ref="B40:C44"/>
    <mergeCell ref="D40:H44"/>
    <mergeCell ref="I40:I44"/>
    <mergeCell ref="J40:K40"/>
    <mergeCell ref="L40:M40"/>
    <mergeCell ref="J43:K43"/>
    <mergeCell ref="L43:M43"/>
    <mergeCell ref="N40:O40"/>
    <mergeCell ref="J41:K41"/>
    <mergeCell ref="L41:M41"/>
    <mergeCell ref="N41:O41"/>
    <mergeCell ref="J42:K42"/>
    <mergeCell ref="L42:M42"/>
    <mergeCell ref="N42:O42"/>
    <mergeCell ref="N43:O43"/>
    <mergeCell ref="J44:K44"/>
    <mergeCell ref="L44:M44"/>
    <mergeCell ref="N44:O44"/>
    <mergeCell ref="B45:E45"/>
    <mergeCell ref="G45:H45"/>
    <mergeCell ref="J45:K45"/>
    <mergeCell ref="L45:M45"/>
    <mergeCell ref="N45:O45"/>
    <mergeCell ref="J46:K46"/>
    <mergeCell ref="L46:M46"/>
    <mergeCell ref="N46:O46"/>
    <mergeCell ref="A47:A51"/>
    <mergeCell ref="B47:C51"/>
    <mergeCell ref="D47:H51"/>
    <mergeCell ref="I47:I51"/>
    <mergeCell ref="J47:K47"/>
    <mergeCell ref="L47:M47"/>
    <mergeCell ref="N47:O47"/>
    <mergeCell ref="J48:K48"/>
    <mergeCell ref="L48:M48"/>
    <mergeCell ref="N48:O48"/>
    <mergeCell ref="J49:K49"/>
    <mergeCell ref="L49:M49"/>
    <mergeCell ref="N49:O49"/>
    <mergeCell ref="J50:K50"/>
    <mergeCell ref="L50:M50"/>
    <mergeCell ref="N50:O50"/>
    <mergeCell ref="J51:K51"/>
    <mergeCell ref="L51:M51"/>
    <mergeCell ref="N51:O51"/>
    <mergeCell ref="B52:E52"/>
    <mergeCell ref="G52:H52"/>
    <mergeCell ref="J52:K52"/>
    <mergeCell ref="L52:M52"/>
    <mergeCell ref="N52:O52"/>
    <mergeCell ref="B53:E53"/>
    <mergeCell ref="G53:H53"/>
    <mergeCell ref="J53:K53"/>
    <mergeCell ref="L53:M53"/>
    <mergeCell ref="N53:O53"/>
    <mergeCell ref="A54:A58"/>
    <mergeCell ref="B54:C58"/>
    <mergeCell ref="D54:H58"/>
    <mergeCell ref="I54:I58"/>
    <mergeCell ref="J54:K54"/>
    <mergeCell ref="L54:M54"/>
    <mergeCell ref="J57:K57"/>
    <mergeCell ref="L57:M57"/>
    <mergeCell ref="N54:O54"/>
    <mergeCell ref="J55:K55"/>
    <mergeCell ref="L55:M55"/>
    <mergeCell ref="N55:O55"/>
    <mergeCell ref="J56:K56"/>
    <mergeCell ref="L56:M56"/>
    <mergeCell ref="N56:O56"/>
    <mergeCell ref="N57:O57"/>
    <mergeCell ref="J58:K58"/>
    <mergeCell ref="L58:M58"/>
    <mergeCell ref="N58:O58"/>
    <mergeCell ref="B59:E59"/>
    <mergeCell ref="G59:H59"/>
    <mergeCell ref="J59:K59"/>
    <mergeCell ref="L59:M59"/>
    <mergeCell ref="N59:O59"/>
    <mergeCell ref="B60:E60"/>
    <mergeCell ref="G60:H60"/>
    <mergeCell ref="J60:K60"/>
    <mergeCell ref="L60:M60"/>
    <mergeCell ref="N60:O60"/>
    <mergeCell ref="A61:A65"/>
    <mergeCell ref="B61:C65"/>
    <mergeCell ref="D61:H65"/>
    <mergeCell ref="I61:I65"/>
    <mergeCell ref="J61:K61"/>
    <mergeCell ref="L61:M61"/>
    <mergeCell ref="N61:O61"/>
    <mergeCell ref="J62:K62"/>
    <mergeCell ref="L62:M62"/>
    <mergeCell ref="N62:O62"/>
    <mergeCell ref="J63:K63"/>
    <mergeCell ref="L63:M63"/>
    <mergeCell ref="N63:O63"/>
    <mergeCell ref="J64:K64"/>
    <mergeCell ref="L64:M64"/>
    <mergeCell ref="N64:O64"/>
    <mergeCell ref="J65:K65"/>
    <mergeCell ref="L65:M65"/>
    <mergeCell ref="N65:O65"/>
    <mergeCell ref="N67:O67"/>
    <mergeCell ref="D66:E66"/>
    <mergeCell ref="F66:G66"/>
    <mergeCell ref="H66:I66"/>
    <mergeCell ref="J66:K66"/>
    <mergeCell ref="L66:M66"/>
    <mergeCell ref="N66:O66"/>
    <mergeCell ref="A72:O72"/>
    <mergeCell ref="A73:O73"/>
    <mergeCell ref="A74:O74"/>
    <mergeCell ref="A75:O75"/>
    <mergeCell ref="A76:O76"/>
    <mergeCell ref="A77:O77"/>
    <mergeCell ref="L8:O8"/>
    <mergeCell ref="A68:O68"/>
    <mergeCell ref="A69:O69"/>
    <mergeCell ref="A70:O70"/>
    <mergeCell ref="A71:O71"/>
    <mergeCell ref="A67:E67"/>
    <mergeCell ref="F67:G67"/>
    <mergeCell ref="H67:I67"/>
    <mergeCell ref="J67:K67"/>
    <mergeCell ref="L67:M67"/>
  </mergeCells>
  <printOptions/>
  <pageMargins left="0.7" right="0.7" top="0.75" bottom="0.75" header="0.3" footer="0.3"/>
  <pageSetup fitToHeight="0" fitToWidth="1"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P50"/>
  <sheetViews>
    <sheetView zoomScalePageLayoutView="0" workbookViewId="0" topLeftCell="A34">
      <selection activeCell="A53" sqref="A53:IV61"/>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30" t="s">
        <v>264</v>
      </c>
      <c r="E3" s="230"/>
      <c r="F3" s="230"/>
      <c r="G3" s="230"/>
      <c r="H3" s="230"/>
      <c r="I3" s="230"/>
      <c r="J3" s="230"/>
      <c r="K3" s="230"/>
      <c r="L3" s="230"/>
      <c r="M3" s="230"/>
      <c r="N3" s="230"/>
      <c r="O3" s="230"/>
    </row>
    <row r="4" spans="1:15" ht="15" customHeight="1">
      <c r="A4" s="230" t="s">
        <v>18</v>
      </c>
      <c r="B4" s="230"/>
      <c r="C4" s="230"/>
      <c r="D4" s="232" t="s">
        <v>272</v>
      </c>
      <c r="E4" s="232"/>
      <c r="F4" s="232"/>
      <c r="G4" s="232"/>
      <c r="H4" s="232"/>
      <c r="I4" s="232"/>
      <c r="J4" s="232"/>
      <c r="K4" s="232"/>
      <c r="L4" s="232"/>
      <c r="M4" s="232"/>
      <c r="N4" s="232"/>
      <c r="O4" s="232"/>
    </row>
    <row r="5" spans="1:15" s="16" customFormat="1" ht="15" customHeight="1">
      <c r="A5" s="19"/>
      <c r="B5" s="19"/>
      <c r="C5" s="19"/>
      <c r="D5" s="30"/>
      <c r="E5" s="30"/>
      <c r="F5" s="30"/>
      <c r="G5" s="30"/>
      <c r="H5" s="30"/>
      <c r="I5" s="30"/>
      <c r="J5" s="30"/>
      <c r="K5" s="30"/>
      <c r="L5" s="30"/>
      <c r="M5" s="30"/>
      <c r="N5" s="30"/>
      <c r="O5" s="30"/>
    </row>
    <row r="6" spans="1:15" s="16" customFormat="1" ht="15" customHeight="1">
      <c r="A6" s="237" t="s">
        <v>258</v>
      </c>
      <c r="B6" s="237"/>
      <c r="C6" s="237"/>
      <c r="D6" s="237"/>
      <c r="E6" s="237"/>
      <c r="F6" s="237"/>
      <c r="G6" s="237"/>
      <c r="H6" s="237"/>
      <c r="I6" s="237"/>
      <c r="J6" s="237"/>
      <c r="K6" s="237"/>
      <c r="L6" s="237"/>
      <c r="M6" s="237"/>
      <c r="N6" s="237"/>
      <c r="O6" s="237"/>
    </row>
    <row r="7" spans="1:15" ht="15" customHeight="1">
      <c r="A7" s="238"/>
      <c r="B7" s="238"/>
      <c r="C7" s="238"/>
      <c r="D7" s="238"/>
      <c r="E7" s="238"/>
      <c r="F7" s="238"/>
      <c r="G7" s="238"/>
      <c r="H7" s="238"/>
      <c r="I7" s="238"/>
      <c r="J7" s="238"/>
      <c r="K7" s="238"/>
      <c r="L7" s="238"/>
      <c r="M7" s="238"/>
      <c r="N7" s="238"/>
      <c r="O7" s="238"/>
    </row>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15" customHeight="1">
      <c r="A10" s="228"/>
      <c r="B10" s="228"/>
      <c r="C10" s="228"/>
      <c r="D10" s="228"/>
      <c r="E10" s="228"/>
      <c r="F10" s="228"/>
      <c r="G10" s="228"/>
      <c r="H10" s="228"/>
      <c r="I10" s="228"/>
      <c r="J10" s="228"/>
      <c r="K10" s="228"/>
      <c r="L10" s="229"/>
      <c r="M10" s="229"/>
      <c r="N10" s="229"/>
      <c r="O10" s="229"/>
      <c r="P10" s="14"/>
    </row>
    <row r="11" spans="1:16" ht="15" customHeight="1">
      <c r="A11" s="228"/>
      <c r="B11" s="228"/>
      <c r="C11" s="228"/>
      <c r="D11" s="228"/>
      <c r="E11" s="228"/>
      <c r="F11" s="228"/>
      <c r="G11" s="228"/>
      <c r="H11" s="228"/>
      <c r="I11" s="228"/>
      <c r="J11" s="228"/>
      <c r="K11" s="228"/>
      <c r="L11" s="229"/>
      <c r="M11" s="229"/>
      <c r="N11" s="229"/>
      <c r="O11" s="229"/>
      <c r="P11" s="14"/>
    </row>
    <row r="12" spans="1:15" ht="15" customHeight="1">
      <c r="A12" s="11" t="s">
        <v>27</v>
      </c>
      <c r="B12" s="229" t="s">
        <v>28</v>
      </c>
      <c r="C12" s="229"/>
      <c r="D12" s="229"/>
      <c r="E12" s="229"/>
      <c r="F12" s="229"/>
      <c r="G12" s="229"/>
      <c r="H12" s="229"/>
      <c r="I12" s="11" t="s">
        <v>29</v>
      </c>
      <c r="J12" s="229" t="s">
        <v>30</v>
      </c>
      <c r="K12" s="229"/>
      <c r="L12" s="229" t="s">
        <v>31</v>
      </c>
      <c r="M12" s="229"/>
      <c r="N12" s="229" t="s">
        <v>32</v>
      </c>
      <c r="O12" s="229"/>
    </row>
    <row r="13" spans="1:15" ht="15" customHeight="1">
      <c r="A13" s="258" t="s">
        <v>28</v>
      </c>
      <c r="B13" s="220" t="s">
        <v>161</v>
      </c>
      <c r="C13" s="220"/>
      <c r="D13" s="221" t="s">
        <v>162</v>
      </c>
      <c r="E13" s="221"/>
      <c r="F13" s="221"/>
      <c r="G13" s="221"/>
      <c r="H13" s="221"/>
      <c r="I13" s="220" t="s">
        <v>0</v>
      </c>
      <c r="J13" s="235">
        <v>0.5</v>
      </c>
      <c r="K13" s="235"/>
      <c r="L13" s="222">
        <f>SUM(L14:M17)</f>
        <v>0</v>
      </c>
      <c r="M13" s="222"/>
      <c r="N13" s="222">
        <f>J13*L13</f>
        <v>0</v>
      </c>
      <c r="O13" s="222"/>
    </row>
    <row r="14" spans="1:15" ht="15" customHeight="1">
      <c r="A14" s="259"/>
      <c r="B14" s="220"/>
      <c r="C14" s="220"/>
      <c r="D14" s="221"/>
      <c r="E14" s="221"/>
      <c r="F14" s="221"/>
      <c r="G14" s="221"/>
      <c r="H14" s="221"/>
      <c r="I14" s="220"/>
      <c r="J14" s="221" t="s">
        <v>36</v>
      </c>
      <c r="K14" s="221"/>
      <c r="L14" s="213">
        <v>0</v>
      </c>
      <c r="M14" s="213"/>
      <c r="N14" s="213">
        <f>J13*L14</f>
        <v>0</v>
      </c>
      <c r="O14" s="213"/>
    </row>
    <row r="15" spans="1:15" ht="15" customHeight="1">
      <c r="A15" s="259"/>
      <c r="B15" s="220"/>
      <c r="C15" s="220"/>
      <c r="D15" s="221"/>
      <c r="E15" s="221"/>
      <c r="F15" s="221"/>
      <c r="G15" s="221"/>
      <c r="H15" s="221"/>
      <c r="I15" s="220"/>
      <c r="J15" s="221" t="s">
        <v>37</v>
      </c>
      <c r="K15" s="221"/>
      <c r="L15" s="213">
        <v>0</v>
      </c>
      <c r="M15" s="213"/>
      <c r="N15" s="213">
        <f>J13*L15</f>
        <v>0</v>
      </c>
      <c r="O15" s="213"/>
    </row>
    <row r="16" spans="1:15" ht="15" customHeight="1">
      <c r="A16" s="259"/>
      <c r="B16" s="220"/>
      <c r="C16" s="220"/>
      <c r="D16" s="221"/>
      <c r="E16" s="221"/>
      <c r="F16" s="221"/>
      <c r="G16" s="221"/>
      <c r="H16" s="221"/>
      <c r="I16" s="220"/>
      <c r="J16" s="221" t="s">
        <v>38</v>
      </c>
      <c r="K16" s="221"/>
      <c r="L16" s="213">
        <v>0</v>
      </c>
      <c r="M16" s="213"/>
      <c r="N16" s="213">
        <f>J13*L16</f>
        <v>0</v>
      </c>
      <c r="O16" s="213"/>
    </row>
    <row r="17" spans="1:15" ht="15" customHeight="1">
      <c r="A17" s="260"/>
      <c r="B17" s="220"/>
      <c r="C17" s="220"/>
      <c r="D17" s="221"/>
      <c r="E17" s="221"/>
      <c r="F17" s="221"/>
      <c r="G17" s="221"/>
      <c r="H17" s="221"/>
      <c r="I17" s="220"/>
      <c r="J17" s="221" t="s">
        <v>39</v>
      </c>
      <c r="K17" s="221"/>
      <c r="L17" s="213">
        <v>0</v>
      </c>
      <c r="M17" s="213"/>
      <c r="N17" s="213">
        <f>J13*L17</f>
        <v>0</v>
      </c>
      <c r="O17" s="213"/>
    </row>
    <row r="18" spans="1:15" ht="15" customHeight="1">
      <c r="A18" s="6"/>
      <c r="B18" s="223" t="s">
        <v>48</v>
      </c>
      <c r="C18" s="223"/>
      <c r="D18" s="223"/>
      <c r="E18" s="223"/>
      <c r="F18" s="12" t="s">
        <v>49</v>
      </c>
      <c r="G18" s="224">
        <v>0.035</v>
      </c>
      <c r="H18" s="224"/>
      <c r="I18" s="6"/>
      <c r="J18" s="262"/>
      <c r="K18" s="263"/>
      <c r="L18" s="225"/>
      <c r="M18" s="225"/>
      <c r="N18" s="225"/>
      <c r="O18" s="225"/>
    </row>
    <row r="19" spans="1:15" ht="15" customHeight="1">
      <c r="A19" s="6"/>
      <c r="B19" s="223" t="s">
        <v>8</v>
      </c>
      <c r="C19" s="223"/>
      <c r="D19" s="223"/>
      <c r="E19" s="223"/>
      <c r="F19" s="12" t="s">
        <v>40</v>
      </c>
      <c r="G19" s="224">
        <v>0.065</v>
      </c>
      <c r="H19" s="224"/>
      <c r="I19" s="6"/>
      <c r="J19" s="262"/>
      <c r="K19" s="263"/>
      <c r="L19" s="225"/>
      <c r="M19" s="225"/>
      <c r="N19" s="225"/>
      <c r="O19" s="225"/>
    </row>
    <row r="20" spans="1:15" ht="15" customHeight="1">
      <c r="A20" s="258" t="s">
        <v>29</v>
      </c>
      <c r="B20" s="220" t="s">
        <v>163</v>
      </c>
      <c r="C20" s="220"/>
      <c r="D20" s="221" t="s">
        <v>164</v>
      </c>
      <c r="E20" s="221"/>
      <c r="F20" s="221"/>
      <c r="G20" s="221"/>
      <c r="H20" s="221"/>
      <c r="I20" s="220" t="s">
        <v>1</v>
      </c>
      <c r="J20" s="235">
        <v>1</v>
      </c>
      <c r="K20" s="235"/>
      <c r="L20" s="222">
        <f>SUM(L21:M24)</f>
        <v>0</v>
      </c>
      <c r="M20" s="222"/>
      <c r="N20" s="222">
        <f>J20*L20</f>
        <v>0</v>
      </c>
      <c r="O20" s="222"/>
    </row>
    <row r="21" spans="1:15" ht="15" customHeight="1">
      <c r="A21" s="259"/>
      <c r="B21" s="220"/>
      <c r="C21" s="220"/>
      <c r="D21" s="221"/>
      <c r="E21" s="221"/>
      <c r="F21" s="221"/>
      <c r="G21" s="221"/>
      <c r="H21" s="221"/>
      <c r="I21" s="220"/>
      <c r="J21" s="221" t="s">
        <v>36</v>
      </c>
      <c r="K21" s="221"/>
      <c r="L21" s="213">
        <v>0</v>
      </c>
      <c r="M21" s="213"/>
      <c r="N21" s="213">
        <f>J20*L21</f>
        <v>0</v>
      </c>
      <c r="O21" s="213"/>
    </row>
    <row r="22" spans="1:15" ht="15" customHeight="1">
      <c r="A22" s="259"/>
      <c r="B22" s="220"/>
      <c r="C22" s="220"/>
      <c r="D22" s="221"/>
      <c r="E22" s="221"/>
      <c r="F22" s="221"/>
      <c r="G22" s="221"/>
      <c r="H22" s="221"/>
      <c r="I22" s="220"/>
      <c r="J22" s="221" t="s">
        <v>37</v>
      </c>
      <c r="K22" s="221"/>
      <c r="L22" s="213">
        <v>0</v>
      </c>
      <c r="M22" s="213"/>
      <c r="N22" s="213">
        <f>J20*L22</f>
        <v>0</v>
      </c>
      <c r="O22" s="213"/>
    </row>
    <row r="23" spans="1:15" ht="15" customHeight="1">
      <c r="A23" s="259"/>
      <c r="B23" s="220"/>
      <c r="C23" s="220"/>
      <c r="D23" s="221"/>
      <c r="E23" s="221"/>
      <c r="F23" s="221"/>
      <c r="G23" s="221"/>
      <c r="H23" s="221"/>
      <c r="I23" s="220"/>
      <c r="J23" s="221" t="s">
        <v>38</v>
      </c>
      <c r="K23" s="221"/>
      <c r="L23" s="213">
        <v>0</v>
      </c>
      <c r="M23" s="213"/>
      <c r="N23" s="213">
        <f>J20*L23</f>
        <v>0</v>
      </c>
      <c r="O23" s="213"/>
    </row>
    <row r="24" spans="1:15" ht="15" customHeight="1">
      <c r="A24" s="260"/>
      <c r="B24" s="220"/>
      <c r="C24" s="220"/>
      <c r="D24" s="221"/>
      <c r="E24" s="221"/>
      <c r="F24" s="221"/>
      <c r="G24" s="221"/>
      <c r="H24" s="221"/>
      <c r="I24" s="220"/>
      <c r="J24" s="221" t="s">
        <v>39</v>
      </c>
      <c r="K24" s="221"/>
      <c r="L24" s="213">
        <v>0</v>
      </c>
      <c r="M24" s="213"/>
      <c r="N24" s="213">
        <f>J20*L24</f>
        <v>0</v>
      </c>
      <c r="O24" s="213"/>
    </row>
    <row r="25" spans="1:15" ht="15" customHeight="1">
      <c r="A25" s="6"/>
      <c r="B25" s="223" t="s">
        <v>48</v>
      </c>
      <c r="C25" s="223"/>
      <c r="D25" s="223"/>
      <c r="E25" s="223"/>
      <c r="F25" s="12" t="s">
        <v>49</v>
      </c>
      <c r="G25" s="224">
        <v>0.032449</v>
      </c>
      <c r="H25" s="224"/>
      <c r="I25" s="6"/>
      <c r="J25" s="262"/>
      <c r="K25" s="263"/>
      <c r="L25" s="225"/>
      <c r="M25" s="225"/>
      <c r="N25" s="225"/>
      <c r="O25" s="225"/>
    </row>
    <row r="26" spans="1:15" ht="15" customHeight="1">
      <c r="A26" s="6"/>
      <c r="B26" s="223" t="s">
        <v>8</v>
      </c>
      <c r="C26" s="223"/>
      <c r="D26" s="223"/>
      <c r="E26" s="223"/>
      <c r="F26" s="12" t="s">
        <v>40</v>
      </c>
      <c r="G26" s="224">
        <v>0.14998</v>
      </c>
      <c r="H26" s="224"/>
      <c r="I26" s="6"/>
      <c r="J26" s="262"/>
      <c r="K26" s="263"/>
      <c r="L26" s="225"/>
      <c r="M26" s="225"/>
      <c r="N26" s="225"/>
      <c r="O26" s="225"/>
    </row>
    <row r="27" spans="1:15" ht="15" customHeight="1">
      <c r="A27" s="258" t="s">
        <v>30</v>
      </c>
      <c r="B27" s="220" t="s">
        <v>165</v>
      </c>
      <c r="C27" s="220"/>
      <c r="D27" s="221" t="s">
        <v>166</v>
      </c>
      <c r="E27" s="221"/>
      <c r="F27" s="221"/>
      <c r="G27" s="221"/>
      <c r="H27" s="221"/>
      <c r="I27" s="220" t="s">
        <v>10</v>
      </c>
      <c r="J27" s="235">
        <v>0.15</v>
      </c>
      <c r="K27" s="235"/>
      <c r="L27" s="222">
        <f>SUM(L28:M31)</f>
        <v>0</v>
      </c>
      <c r="M27" s="222"/>
      <c r="N27" s="222">
        <f>J27*L27</f>
        <v>0</v>
      </c>
      <c r="O27" s="222"/>
    </row>
    <row r="28" spans="1:15" ht="15" customHeight="1">
      <c r="A28" s="259"/>
      <c r="B28" s="220"/>
      <c r="C28" s="220"/>
      <c r="D28" s="221"/>
      <c r="E28" s="221"/>
      <c r="F28" s="221"/>
      <c r="G28" s="221"/>
      <c r="H28" s="221"/>
      <c r="I28" s="220"/>
      <c r="J28" s="221" t="s">
        <v>36</v>
      </c>
      <c r="K28" s="221"/>
      <c r="L28" s="213">
        <v>0</v>
      </c>
      <c r="M28" s="213"/>
      <c r="N28" s="213">
        <f>J27*L28</f>
        <v>0</v>
      </c>
      <c r="O28" s="213"/>
    </row>
    <row r="29" spans="1:15" ht="15" customHeight="1">
      <c r="A29" s="259"/>
      <c r="B29" s="220"/>
      <c r="C29" s="220"/>
      <c r="D29" s="221"/>
      <c r="E29" s="221"/>
      <c r="F29" s="221"/>
      <c r="G29" s="221"/>
      <c r="H29" s="221"/>
      <c r="I29" s="220"/>
      <c r="J29" s="221" t="s">
        <v>37</v>
      </c>
      <c r="K29" s="221"/>
      <c r="L29" s="213">
        <v>0</v>
      </c>
      <c r="M29" s="213"/>
      <c r="N29" s="213">
        <f>J27*L29</f>
        <v>0</v>
      </c>
      <c r="O29" s="213"/>
    </row>
    <row r="30" spans="1:15" ht="15" customHeight="1">
      <c r="A30" s="259"/>
      <c r="B30" s="220"/>
      <c r="C30" s="220"/>
      <c r="D30" s="221"/>
      <c r="E30" s="221"/>
      <c r="F30" s="221"/>
      <c r="G30" s="221"/>
      <c r="H30" s="221"/>
      <c r="I30" s="220"/>
      <c r="J30" s="221" t="s">
        <v>38</v>
      </c>
      <c r="K30" s="221"/>
      <c r="L30" s="213">
        <v>0</v>
      </c>
      <c r="M30" s="213"/>
      <c r="N30" s="213">
        <f>J27*L30</f>
        <v>0</v>
      </c>
      <c r="O30" s="213"/>
    </row>
    <row r="31" spans="1:15" ht="15" customHeight="1">
      <c r="A31" s="260"/>
      <c r="B31" s="220"/>
      <c r="C31" s="220"/>
      <c r="D31" s="221"/>
      <c r="E31" s="221"/>
      <c r="F31" s="221"/>
      <c r="G31" s="221"/>
      <c r="H31" s="221"/>
      <c r="I31" s="220"/>
      <c r="J31" s="221" t="s">
        <v>39</v>
      </c>
      <c r="K31" s="221"/>
      <c r="L31" s="213">
        <v>0</v>
      </c>
      <c r="M31" s="213"/>
      <c r="N31" s="213">
        <f>J27*L31</f>
        <v>0</v>
      </c>
      <c r="O31" s="213"/>
    </row>
    <row r="32" spans="1:15" ht="15" customHeight="1">
      <c r="A32" s="6"/>
      <c r="B32" s="223" t="s">
        <v>48</v>
      </c>
      <c r="C32" s="223"/>
      <c r="D32" s="223"/>
      <c r="E32" s="223"/>
      <c r="F32" s="12" t="s">
        <v>49</v>
      </c>
      <c r="G32" s="224">
        <v>0.0005346</v>
      </c>
      <c r="H32" s="224"/>
      <c r="I32" s="6"/>
      <c r="J32" s="262"/>
      <c r="K32" s="263"/>
      <c r="L32" s="225"/>
      <c r="M32" s="225"/>
      <c r="N32" s="225"/>
      <c r="O32" s="225"/>
    </row>
    <row r="33" spans="1:15" ht="15" customHeight="1">
      <c r="A33" s="6"/>
      <c r="B33" s="223" t="s">
        <v>8</v>
      </c>
      <c r="C33" s="223"/>
      <c r="D33" s="223"/>
      <c r="E33" s="223"/>
      <c r="F33" s="12" t="s">
        <v>40</v>
      </c>
      <c r="G33" s="224">
        <v>0.25499849999999996</v>
      </c>
      <c r="H33" s="224"/>
      <c r="I33" s="6"/>
      <c r="J33" s="262"/>
      <c r="K33" s="263"/>
      <c r="L33" s="225"/>
      <c r="M33" s="225"/>
      <c r="N33" s="225"/>
      <c r="O33" s="225"/>
    </row>
    <row r="34" spans="1:15" ht="15" customHeight="1">
      <c r="A34" s="258" t="s">
        <v>31</v>
      </c>
      <c r="B34" s="220" t="s">
        <v>167</v>
      </c>
      <c r="C34" s="220"/>
      <c r="D34" s="221" t="s">
        <v>168</v>
      </c>
      <c r="E34" s="221"/>
      <c r="F34" s="221"/>
      <c r="G34" s="221"/>
      <c r="H34" s="221"/>
      <c r="I34" s="220" t="s">
        <v>10</v>
      </c>
      <c r="J34" s="235">
        <v>0.15</v>
      </c>
      <c r="K34" s="235"/>
      <c r="L34" s="222">
        <f>SUM(L35:M38)</f>
        <v>0</v>
      </c>
      <c r="M34" s="222"/>
      <c r="N34" s="222">
        <f>J34*L34</f>
        <v>0</v>
      </c>
      <c r="O34" s="222"/>
    </row>
    <row r="35" spans="1:15" ht="15" customHeight="1">
      <c r="A35" s="259"/>
      <c r="B35" s="220"/>
      <c r="C35" s="220"/>
      <c r="D35" s="221"/>
      <c r="E35" s="221"/>
      <c r="F35" s="221"/>
      <c r="G35" s="221"/>
      <c r="H35" s="221"/>
      <c r="I35" s="220"/>
      <c r="J35" s="221" t="s">
        <v>36</v>
      </c>
      <c r="K35" s="221"/>
      <c r="L35" s="213">
        <v>0</v>
      </c>
      <c r="M35" s="213"/>
      <c r="N35" s="213">
        <f>J34*L35</f>
        <v>0</v>
      </c>
      <c r="O35" s="213"/>
    </row>
    <row r="36" spans="1:15" ht="15" customHeight="1">
      <c r="A36" s="259"/>
      <c r="B36" s="220"/>
      <c r="C36" s="220"/>
      <c r="D36" s="221"/>
      <c r="E36" s="221"/>
      <c r="F36" s="221"/>
      <c r="G36" s="221"/>
      <c r="H36" s="221"/>
      <c r="I36" s="220"/>
      <c r="J36" s="221" t="s">
        <v>37</v>
      </c>
      <c r="K36" s="221"/>
      <c r="L36" s="213">
        <v>0</v>
      </c>
      <c r="M36" s="213"/>
      <c r="N36" s="213">
        <f>J34*L36</f>
        <v>0</v>
      </c>
      <c r="O36" s="213"/>
    </row>
    <row r="37" spans="1:15" ht="15" customHeight="1">
      <c r="A37" s="259"/>
      <c r="B37" s="220"/>
      <c r="C37" s="220"/>
      <c r="D37" s="221"/>
      <c r="E37" s="221"/>
      <c r="F37" s="221"/>
      <c r="G37" s="221"/>
      <c r="H37" s="221"/>
      <c r="I37" s="220"/>
      <c r="J37" s="221" t="s">
        <v>38</v>
      </c>
      <c r="K37" s="221"/>
      <c r="L37" s="213">
        <v>0</v>
      </c>
      <c r="M37" s="213"/>
      <c r="N37" s="213">
        <f>J34*L37</f>
        <v>0</v>
      </c>
      <c r="O37" s="213"/>
    </row>
    <row r="38" spans="1:15" ht="15" customHeight="1">
      <c r="A38" s="260"/>
      <c r="B38" s="220"/>
      <c r="C38" s="220"/>
      <c r="D38" s="221"/>
      <c r="E38" s="221"/>
      <c r="F38" s="221"/>
      <c r="G38" s="221"/>
      <c r="H38" s="221"/>
      <c r="I38" s="220"/>
      <c r="J38" s="221" t="s">
        <v>39</v>
      </c>
      <c r="K38" s="221"/>
      <c r="L38" s="213">
        <v>0</v>
      </c>
      <c r="M38" s="213"/>
      <c r="N38" s="213">
        <f>J34*L38</f>
        <v>0</v>
      </c>
      <c r="O38" s="213"/>
    </row>
    <row r="39" spans="1:15" ht="15" customHeight="1">
      <c r="A39" s="262"/>
      <c r="B39" s="264"/>
      <c r="C39" s="263"/>
      <c r="D39" s="215" t="s">
        <v>55</v>
      </c>
      <c r="E39" s="215"/>
      <c r="F39" s="215" t="s">
        <v>7</v>
      </c>
      <c r="G39" s="215"/>
      <c r="H39" s="215" t="s">
        <v>8</v>
      </c>
      <c r="I39" s="215"/>
      <c r="J39" s="215" t="s">
        <v>56</v>
      </c>
      <c r="K39" s="215"/>
      <c r="L39" s="234" t="s">
        <v>9</v>
      </c>
      <c r="M39" s="234"/>
      <c r="N39" s="234" t="s">
        <v>57</v>
      </c>
      <c r="O39" s="234"/>
    </row>
    <row r="40" spans="1:15" ht="15" customHeight="1">
      <c r="A40" s="228" t="s">
        <v>58</v>
      </c>
      <c r="B40" s="228"/>
      <c r="C40" s="228"/>
      <c r="D40" s="228"/>
      <c r="E40" s="228"/>
      <c r="F40" s="222">
        <v>0</v>
      </c>
      <c r="G40" s="222"/>
      <c r="H40" s="222">
        <v>0</v>
      </c>
      <c r="I40" s="222"/>
      <c r="J40" s="222">
        <v>0</v>
      </c>
      <c r="K40" s="222"/>
      <c r="L40" s="222">
        <v>0</v>
      </c>
      <c r="M40" s="222"/>
      <c r="N40" s="222">
        <v>0</v>
      </c>
      <c r="O40" s="222"/>
    </row>
    <row r="41" spans="1:15" s="32" customFormat="1" ht="15" customHeight="1">
      <c r="A41" s="210" t="s">
        <v>11</v>
      </c>
      <c r="B41" s="210"/>
      <c r="C41" s="210"/>
      <c r="D41" s="210"/>
      <c r="E41" s="210"/>
      <c r="F41" s="210"/>
      <c r="G41" s="210"/>
      <c r="H41" s="210"/>
      <c r="I41" s="210"/>
      <c r="J41" s="210"/>
      <c r="K41" s="210"/>
      <c r="L41" s="210"/>
      <c r="M41" s="210"/>
      <c r="N41" s="210"/>
      <c r="O41" s="210"/>
    </row>
    <row r="42" spans="1:15" s="32" customFormat="1" ht="15">
      <c r="A42" s="211" t="s">
        <v>12</v>
      </c>
      <c r="B42" s="211"/>
      <c r="C42" s="211"/>
      <c r="D42" s="211"/>
      <c r="E42" s="211"/>
      <c r="F42" s="211"/>
      <c r="G42" s="211"/>
      <c r="H42" s="211"/>
      <c r="I42" s="211"/>
      <c r="J42" s="211"/>
      <c r="K42" s="211"/>
      <c r="L42" s="211"/>
      <c r="M42" s="211"/>
      <c r="N42" s="211"/>
      <c r="O42" s="211"/>
    </row>
    <row r="43" spans="1:15" s="32" customFormat="1" ht="15">
      <c r="A43" s="212" t="s">
        <v>256</v>
      </c>
      <c r="B43" s="212"/>
      <c r="C43" s="212"/>
      <c r="D43" s="212"/>
      <c r="E43" s="212"/>
      <c r="F43" s="212"/>
      <c r="G43" s="212"/>
      <c r="H43" s="212"/>
      <c r="I43" s="212"/>
      <c r="J43" s="212"/>
      <c r="K43" s="212"/>
      <c r="L43" s="212"/>
      <c r="M43" s="212"/>
      <c r="N43" s="212"/>
      <c r="O43" s="212"/>
    </row>
    <row r="44" spans="1:15" s="32" customFormat="1" ht="15">
      <c r="A44" s="211" t="s">
        <v>13</v>
      </c>
      <c r="B44" s="211"/>
      <c r="C44" s="211"/>
      <c r="D44" s="211"/>
      <c r="E44" s="211"/>
      <c r="F44" s="211"/>
      <c r="G44" s="211"/>
      <c r="H44" s="211"/>
      <c r="I44" s="211"/>
      <c r="J44" s="211"/>
      <c r="K44" s="211"/>
      <c r="L44" s="211"/>
      <c r="M44" s="211"/>
      <c r="N44" s="211"/>
      <c r="O44" s="211"/>
    </row>
    <row r="45" spans="1:15" s="32" customFormat="1" ht="15">
      <c r="A45" s="212" t="s">
        <v>14</v>
      </c>
      <c r="B45" s="212"/>
      <c r="C45" s="212"/>
      <c r="D45" s="212"/>
      <c r="E45" s="212"/>
      <c r="F45" s="212"/>
      <c r="G45" s="212"/>
      <c r="H45" s="212"/>
      <c r="I45" s="212"/>
      <c r="J45" s="212"/>
      <c r="K45" s="212"/>
      <c r="L45" s="212"/>
      <c r="M45" s="212"/>
      <c r="N45" s="212"/>
      <c r="O45" s="212"/>
    </row>
    <row r="46" spans="1:15" s="32" customFormat="1" ht="15">
      <c r="A46" s="211" t="s">
        <v>15</v>
      </c>
      <c r="B46" s="211"/>
      <c r="C46" s="211"/>
      <c r="D46" s="211"/>
      <c r="E46" s="211"/>
      <c r="F46" s="211"/>
      <c r="G46" s="211"/>
      <c r="H46" s="211"/>
      <c r="I46" s="211"/>
      <c r="J46" s="211"/>
      <c r="K46" s="211"/>
      <c r="L46" s="211"/>
      <c r="M46" s="211"/>
      <c r="N46" s="211"/>
      <c r="O46" s="211"/>
    </row>
    <row r="47" spans="1:15" s="32" customFormat="1" ht="15">
      <c r="A47" s="212" t="s">
        <v>16</v>
      </c>
      <c r="B47" s="212"/>
      <c r="C47" s="212"/>
      <c r="D47" s="212"/>
      <c r="E47" s="212"/>
      <c r="F47" s="212"/>
      <c r="G47" s="212"/>
      <c r="H47" s="212"/>
      <c r="I47" s="212"/>
      <c r="J47" s="212"/>
      <c r="K47" s="212"/>
      <c r="L47" s="212"/>
      <c r="M47" s="212"/>
      <c r="N47" s="212"/>
      <c r="O47" s="212"/>
    </row>
    <row r="48" spans="1:15" s="32" customFormat="1" ht="15">
      <c r="A48" s="211" t="s">
        <v>59</v>
      </c>
      <c r="B48" s="211"/>
      <c r="C48" s="211"/>
      <c r="D48" s="211"/>
      <c r="E48" s="211"/>
      <c r="F48" s="211"/>
      <c r="G48" s="211"/>
      <c r="H48" s="211"/>
      <c r="I48" s="211"/>
      <c r="J48" s="211"/>
      <c r="K48" s="211"/>
      <c r="L48" s="211"/>
      <c r="M48" s="211"/>
      <c r="N48" s="211"/>
      <c r="O48" s="211"/>
    </row>
    <row r="49" spans="1:15" s="32" customFormat="1" ht="15">
      <c r="A49" s="212" t="s">
        <v>257</v>
      </c>
      <c r="B49" s="212"/>
      <c r="C49" s="212"/>
      <c r="D49" s="212"/>
      <c r="E49" s="212"/>
      <c r="F49" s="212"/>
      <c r="G49" s="212"/>
      <c r="H49" s="212"/>
      <c r="I49" s="212"/>
      <c r="J49" s="212"/>
      <c r="K49" s="212"/>
      <c r="L49" s="212"/>
      <c r="M49" s="212"/>
      <c r="N49" s="212"/>
      <c r="O49" s="212"/>
    </row>
    <row r="50" spans="1:15" s="32" customFormat="1" ht="15">
      <c r="A50" s="211" t="s">
        <v>5</v>
      </c>
      <c r="B50" s="211"/>
      <c r="C50" s="211"/>
      <c r="D50" s="211"/>
      <c r="E50" s="211"/>
      <c r="F50" s="211"/>
      <c r="G50" s="211"/>
      <c r="H50" s="211"/>
      <c r="I50" s="211"/>
      <c r="J50" s="211"/>
      <c r="K50" s="211"/>
      <c r="L50" s="211"/>
      <c r="M50" s="211"/>
      <c r="N50" s="211"/>
      <c r="O50" s="211"/>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sheetData>
  <sheetProtection/>
  <mergeCells count="147">
    <mergeCell ref="A27:A31"/>
    <mergeCell ref="A34:A38"/>
    <mergeCell ref="A39:C39"/>
    <mergeCell ref="A3:C3"/>
    <mergeCell ref="A9:A11"/>
    <mergeCell ref="B9:H11"/>
    <mergeCell ref="B13:C17"/>
    <mergeCell ref="D13:H17"/>
    <mergeCell ref="A4:C4"/>
    <mergeCell ref="A7:O7"/>
    <mergeCell ref="A8:K8"/>
    <mergeCell ref="L8:O8"/>
    <mergeCell ref="A13:A17"/>
    <mergeCell ref="A20:A24"/>
    <mergeCell ref="I9:I11"/>
    <mergeCell ref="J9:K11"/>
    <mergeCell ref="L9:M11"/>
    <mergeCell ref="N9:O11"/>
    <mergeCell ref="B12:H12"/>
    <mergeCell ref="J12:K12"/>
    <mergeCell ref="L12:M12"/>
    <mergeCell ref="N12:O12"/>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B19:E19"/>
    <mergeCell ref="G19:H19"/>
    <mergeCell ref="B20:C24"/>
    <mergeCell ref="D20:H24"/>
    <mergeCell ref="N20:O20"/>
    <mergeCell ref="J21:K21"/>
    <mergeCell ref="L21:M21"/>
    <mergeCell ref="N21:O21"/>
    <mergeCell ref="J22:K22"/>
    <mergeCell ref="L22:M22"/>
    <mergeCell ref="N22:O22"/>
    <mergeCell ref="D27:H31"/>
    <mergeCell ref="J23:K23"/>
    <mergeCell ref="L23:M23"/>
    <mergeCell ref="N23:O23"/>
    <mergeCell ref="J24:K24"/>
    <mergeCell ref="L24:M24"/>
    <mergeCell ref="N24:O24"/>
    <mergeCell ref="I20:I24"/>
    <mergeCell ref="J20:K20"/>
    <mergeCell ref="L20:M20"/>
    <mergeCell ref="L28:M28"/>
    <mergeCell ref="N28:O28"/>
    <mergeCell ref="J29:K29"/>
    <mergeCell ref="L29:M29"/>
    <mergeCell ref="N29:O29"/>
    <mergeCell ref="B25:E25"/>
    <mergeCell ref="G25:H25"/>
    <mergeCell ref="B26:E26"/>
    <mergeCell ref="G26:H26"/>
    <mergeCell ref="B27:C31"/>
    <mergeCell ref="L30:M30"/>
    <mergeCell ref="N30:O30"/>
    <mergeCell ref="J31:K31"/>
    <mergeCell ref="L31:M31"/>
    <mergeCell ref="N31:O31"/>
    <mergeCell ref="I27:I31"/>
    <mergeCell ref="J27:K27"/>
    <mergeCell ref="L27:M27"/>
    <mergeCell ref="N27:O27"/>
    <mergeCell ref="J28:K28"/>
    <mergeCell ref="B32:E32"/>
    <mergeCell ref="G32:H32"/>
    <mergeCell ref="B33:E33"/>
    <mergeCell ref="G33:H33"/>
    <mergeCell ref="B34:C38"/>
    <mergeCell ref="D34:H38"/>
    <mergeCell ref="I34:I38"/>
    <mergeCell ref="J34:K34"/>
    <mergeCell ref="L34:M34"/>
    <mergeCell ref="N34:O34"/>
    <mergeCell ref="J35:K35"/>
    <mergeCell ref="L35:M35"/>
    <mergeCell ref="N35:O35"/>
    <mergeCell ref="J36:K36"/>
    <mergeCell ref="L36:M36"/>
    <mergeCell ref="N36:O36"/>
    <mergeCell ref="J37:K37"/>
    <mergeCell ref="L37:M37"/>
    <mergeCell ref="N37:O37"/>
    <mergeCell ref="J38:K38"/>
    <mergeCell ref="L38:M38"/>
    <mergeCell ref="N38:O38"/>
    <mergeCell ref="D39:E39"/>
    <mergeCell ref="F39:G39"/>
    <mergeCell ref="H39:I39"/>
    <mergeCell ref="J39:K39"/>
    <mergeCell ref="L39:M39"/>
    <mergeCell ref="N39:O39"/>
    <mergeCell ref="A40:E40"/>
    <mergeCell ref="F40:G40"/>
    <mergeCell ref="H40:I40"/>
    <mergeCell ref="J40:K40"/>
    <mergeCell ref="L40:M40"/>
    <mergeCell ref="N40:O40"/>
    <mergeCell ref="N18:O18"/>
    <mergeCell ref="L18:M18"/>
    <mergeCell ref="J18:K18"/>
    <mergeCell ref="J19:K19"/>
    <mergeCell ref="L19:M19"/>
    <mergeCell ref="N19:O19"/>
    <mergeCell ref="J33:K33"/>
    <mergeCell ref="L33:M33"/>
    <mergeCell ref="N33:O33"/>
    <mergeCell ref="J25:K25"/>
    <mergeCell ref="L25:M25"/>
    <mergeCell ref="N25:O25"/>
    <mergeCell ref="J26:K26"/>
    <mergeCell ref="L26:M26"/>
    <mergeCell ref="N26:O26"/>
    <mergeCell ref="J30:K30"/>
    <mergeCell ref="A50:O50"/>
    <mergeCell ref="D3:O3"/>
    <mergeCell ref="D4:O4"/>
    <mergeCell ref="A6:O6"/>
    <mergeCell ref="A49:O49"/>
    <mergeCell ref="A41:O41"/>
    <mergeCell ref="A42:O42"/>
    <mergeCell ref="J32:K32"/>
    <mergeCell ref="L32:M32"/>
    <mergeCell ref="N32:O32"/>
    <mergeCell ref="A43:O43"/>
    <mergeCell ref="A44:O44"/>
    <mergeCell ref="A45:O45"/>
    <mergeCell ref="A46:O46"/>
    <mergeCell ref="A47:O47"/>
    <mergeCell ref="A48:O48"/>
  </mergeCells>
  <printOptions/>
  <pageMargins left="0.7" right="0.7" top="0.75" bottom="0.75" header="0.3" footer="0.3"/>
  <pageSetup fitToHeight="1" fitToWidth="1"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P102"/>
  <sheetViews>
    <sheetView zoomScalePageLayoutView="0" workbookViewId="0" topLeftCell="A88">
      <selection activeCell="A105" sqref="A105:IV109"/>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30" t="s">
        <v>264</v>
      </c>
      <c r="E3" s="230"/>
      <c r="F3" s="230"/>
      <c r="G3" s="230"/>
      <c r="H3" s="230"/>
      <c r="I3" s="230"/>
      <c r="J3" s="230"/>
      <c r="K3" s="230"/>
      <c r="L3" s="230"/>
      <c r="M3" s="230"/>
      <c r="N3" s="230"/>
      <c r="O3" s="230"/>
    </row>
    <row r="4" spans="1:15" ht="15" customHeight="1">
      <c r="A4" s="230" t="s">
        <v>18</v>
      </c>
      <c r="B4" s="230"/>
      <c r="C4" s="230"/>
      <c r="D4" s="232" t="s">
        <v>273</v>
      </c>
      <c r="E4" s="232"/>
      <c r="F4" s="232"/>
      <c r="G4" s="232"/>
      <c r="H4" s="232"/>
      <c r="I4" s="232"/>
      <c r="J4" s="232"/>
      <c r="K4" s="232"/>
      <c r="L4" s="232"/>
      <c r="M4" s="232"/>
      <c r="N4" s="232"/>
      <c r="O4" s="232"/>
    </row>
    <row r="5" spans="1:9" s="16" customFormat="1" ht="15" customHeight="1">
      <c r="A5" s="19"/>
      <c r="B5" s="19"/>
      <c r="C5" s="19"/>
      <c r="D5" s="19"/>
      <c r="E5" s="19"/>
      <c r="F5" s="19"/>
      <c r="G5" s="19"/>
      <c r="H5" s="19"/>
      <c r="I5" s="19"/>
    </row>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15" customHeight="1">
      <c r="A10" s="228"/>
      <c r="B10" s="228"/>
      <c r="C10" s="228"/>
      <c r="D10" s="228"/>
      <c r="E10" s="228"/>
      <c r="F10" s="228"/>
      <c r="G10" s="228"/>
      <c r="H10" s="228"/>
      <c r="I10" s="228"/>
      <c r="J10" s="228"/>
      <c r="K10" s="228"/>
      <c r="L10" s="229"/>
      <c r="M10" s="229"/>
      <c r="N10" s="229"/>
      <c r="O10" s="229"/>
      <c r="P10" s="14"/>
    </row>
    <row r="11" spans="1:16" ht="15" customHeight="1">
      <c r="A11" s="228"/>
      <c r="B11" s="228"/>
      <c r="C11" s="228"/>
      <c r="D11" s="228"/>
      <c r="E11" s="228"/>
      <c r="F11" s="228"/>
      <c r="G11" s="228"/>
      <c r="H11" s="228"/>
      <c r="I11" s="228"/>
      <c r="J11" s="228"/>
      <c r="K11" s="228"/>
      <c r="L11" s="229"/>
      <c r="M11" s="229"/>
      <c r="N11" s="229"/>
      <c r="O11" s="229"/>
      <c r="P11" s="14"/>
    </row>
    <row r="12" spans="1:15" ht="15" customHeight="1">
      <c r="A12" s="11" t="s">
        <v>27</v>
      </c>
      <c r="B12" s="229" t="s">
        <v>28</v>
      </c>
      <c r="C12" s="229"/>
      <c r="D12" s="229"/>
      <c r="E12" s="229"/>
      <c r="F12" s="229"/>
      <c r="G12" s="229"/>
      <c r="H12" s="229"/>
      <c r="I12" s="11" t="s">
        <v>29</v>
      </c>
      <c r="J12" s="229" t="s">
        <v>30</v>
      </c>
      <c r="K12" s="229"/>
      <c r="L12" s="229" t="s">
        <v>31</v>
      </c>
      <c r="M12" s="229"/>
      <c r="N12" s="229" t="s">
        <v>32</v>
      </c>
      <c r="O12" s="229"/>
    </row>
    <row r="13" spans="1:15" ht="15" customHeight="1">
      <c r="A13" s="258" t="s">
        <v>28</v>
      </c>
      <c r="B13" s="220" t="s">
        <v>33</v>
      </c>
      <c r="C13" s="220"/>
      <c r="D13" s="221" t="s">
        <v>34</v>
      </c>
      <c r="E13" s="221"/>
      <c r="F13" s="221"/>
      <c r="G13" s="221"/>
      <c r="H13" s="221"/>
      <c r="I13" s="220" t="s">
        <v>35</v>
      </c>
      <c r="J13" s="235">
        <v>0.04</v>
      </c>
      <c r="K13" s="235"/>
      <c r="L13" s="222">
        <f>SUM(L14:M17)</f>
        <v>0</v>
      </c>
      <c r="M13" s="222"/>
      <c r="N13" s="222">
        <f>J13*L13</f>
        <v>0</v>
      </c>
      <c r="O13" s="222"/>
    </row>
    <row r="14" spans="1:15" ht="15" customHeight="1">
      <c r="A14" s="259"/>
      <c r="B14" s="220"/>
      <c r="C14" s="220"/>
      <c r="D14" s="221"/>
      <c r="E14" s="221"/>
      <c r="F14" s="221"/>
      <c r="G14" s="221"/>
      <c r="H14" s="221"/>
      <c r="I14" s="220"/>
      <c r="J14" s="221" t="s">
        <v>36</v>
      </c>
      <c r="K14" s="221"/>
      <c r="L14" s="213">
        <v>0</v>
      </c>
      <c r="M14" s="213"/>
      <c r="N14" s="213">
        <f>J13*L14</f>
        <v>0</v>
      </c>
      <c r="O14" s="213"/>
    </row>
    <row r="15" spans="1:15" ht="15" customHeight="1">
      <c r="A15" s="259"/>
      <c r="B15" s="220"/>
      <c r="C15" s="220"/>
      <c r="D15" s="221"/>
      <c r="E15" s="221"/>
      <c r="F15" s="221"/>
      <c r="G15" s="221"/>
      <c r="H15" s="221"/>
      <c r="I15" s="220"/>
      <c r="J15" s="221" t="s">
        <v>37</v>
      </c>
      <c r="K15" s="221"/>
      <c r="L15" s="213">
        <v>0</v>
      </c>
      <c r="M15" s="213"/>
      <c r="N15" s="213">
        <f>J13*L15</f>
        <v>0</v>
      </c>
      <c r="O15" s="213"/>
    </row>
    <row r="16" spans="1:15" ht="15" customHeight="1">
      <c r="A16" s="259"/>
      <c r="B16" s="220"/>
      <c r="C16" s="220"/>
      <c r="D16" s="221"/>
      <c r="E16" s="221"/>
      <c r="F16" s="221"/>
      <c r="G16" s="221"/>
      <c r="H16" s="221"/>
      <c r="I16" s="220"/>
      <c r="J16" s="221" t="s">
        <v>38</v>
      </c>
      <c r="K16" s="221"/>
      <c r="L16" s="213">
        <v>0</v>
      </c>
      <c r="M16" s="213"/>
      <c r="N16" s="213">
        <f>J13*L16</f>
        <v>0</v>
      </c>
      <c r="O16" s="213"/>
    </row>
    <row r="17" spans="1:15" ht="15" customHeight="1">
      <c r="A17" s="260"/>
      <c r="B17" s="220"/>
      <c r="C17" s="220"/>
      <c r="D17" s="221"/>
      <c r="E17" s="221"/>
      <c r="F17" s="221"/>
      <c r="G17" s="221"/>
      <c r="H17" s="221"/>
      <c r="I17" s="220"/>
      <c r="J17" s="221" t="s">
        <v>39</v>
      </c>
      <c r="K17" s="221"/>
      <c r="L17" s="213">
        <v>0</v>
      </c>
      <c r="M17" s="213"/>
      <c r="N17" s="213">
        <f>J13*L17</f>
        <v>0</v>
      </c>
      <c r="O17" s="213"/>
    </row>
    <row r="18" spans="1:15" ht="15" customHeight="1">
      <c r="A18" s="6"/>
      <c r="B18" s="223" t="s">
        <v>8</v>
      </c>
      <c r="C18" s="223"/>
      <c r="D18" s="223"/>
      <c r="E18" s="223"/>
      <c r="F18" s="12" t="s">
        <v>40</v>
      </c>
      <c r="G18" s="224">
        <v>0.28800000000000003</v>
      </c>
      <c r="H18" s="224"/>
      <c r="I18" s="6"/>
      <c r="J18" s="217"/>
      <c r="K18" s="217"/>
      <c r="L18" s="225"/>
      <c r="M18" s="225"/>
      <c r="N18" s="225"/>
      <c r="O18" s="225"/>
    </row>
    <row r="19" spans="1:15" ht="15" customHeight="1">
      <c r="A19" s="258" t="s">
        <v>29</v>
      </c>
      <c r="B19" s="220" t="s">
        <v>169</v>
      </c>
      <c r="C19" s="220"/>
      <c r="D19" s="221" t="s">
        <v>170</v>
      </c>
      <c r="E19" s="221"/>
      <c r="F19" s="221"/>
      <c r="G19" s="221"/>
      <c r="H19" s="221"/>
      <c r="I19" s="220" t="s">
        <v>1</v>
      </c>
      <c r="J19" s="235">
        <v>1</v>
      </c>
      <c r="K19" s="235"/>
      <c r="L19" s="222">
        <f>SUM(L20:M23)</f>
        <v>0</v>
      </c>
      <c r="M19" s="222"/>
      <c r="N19" s="222">
        <f>J19*L19</f>
        <v>0</v>
      </c>
      <c r="O19" s="222"/>
    </row>
    <row r="20" spans="1:15" ht="15" customHeight="1">
      <c r="A20" s="259"/>
      <c r="B20" s="220"/>
      <c r="C20" s="220"/>
      <c r="D20" s="221"/>
      <c r="E20" s="221"/>
      <c r="F20" s="221"/>
      <c r="G20" s="221"/>
      <c r="H20" s="221"/>
      <c r="I20" s="220"/>
      <c r="J20" s="221" t="s">
        <v>36</v>
      </c>
      <c r="K20" s="221"/>
      <c r="L20" s="213">
        <v>0</v>
      </c>
      <c r="M20" s="213"/>
      <c r="N20" s="213">
        <f>J19*L20</f>
        <v>0</v>
      </c>
      <c r="O20" s="213"/>
    </row>
    <row r="21" spans="1:15" ht="15" customHeight="1">
      <c r="A21" s="259"/>
      <c r="B21" s="220"/>
      <c r="C21" s="220"/>
      <c r="D21" s="221"/>
      <c r="E21" s="221"/>
      <c r="F21" s="221"/>
      <c r="G21" s="221"/>
      <c r="H21" s="221"/>
      <c r="I21" s="220"/>
      <c r="J21" s="221" t="s">
        <v>37</v>
      </c>
      <c r="K21" s="221"/>
      <c r="L21" s="213">
        <v>0</v>
      </c>
      <c r="M21" s="213"/>
      <c r="N21" s="213">
        <f>J19*L21</f>
        <v>0</v>
      </c>
      <c r="O21" s="213"/>
    </row>
    <row r="22" spans="1:15" ht="15" customHeight="1">
      <c r="A22" s="259"/>
      <c r="B22" s="220"/>
      <c r="C22" s="220"/>
      <c r="D22" s="221"/>
      <c r="E22" s="221"/>
      <c r="F22" s="221"/>
      <c r="G22" s="221"/>
      <c r="H22" s="221"/>
      <c r="I22" s="220"/>
      <c r="J22" s="221" t="s">
        <v>38</v>
      </c>
      <c r="K22" s="221"/>
      <c r="L22" s="213">
        <v>0</v>
      </c>
      <c r="M22" s="213"/>
      <c r="N22" s="213">
        <f>J19*L22</f>
        <v>0</v>
      </c>
      <c r="O22" s="213"/>
    </row>
    <row r="23" spans="1:15" ht="15" customHeight="1">
      <c r="A23" s="260"/>
      <c r="B23" s="220"/>
      <c r="C23" s="220"/>
      <c r="D23" s="221"/>
      <c r="E23" s="221"/>
      <c r="F23" s="221"/>
      <c r="G23" s="221"/>
      <c r="H23" s="221"/>
      <c r="I23" s="220"/>
      <c r="J23" s="221" t="s">
        <v>39</v>
      </c>
      <c r="K23" s="221"/>
      <c r="L23" s="213">
        <v>0</v>
      </c>
      <c r="M23" s="213"/>
      <c r="N23" s="213">
        <f>J19*L23</f>
        <v>0</v>
      </c>
      <c r="O23" s="213"/>
    </row>
    <row r="24" spans="1:15" ht="15" customHeight="1">
      <c r="A24" s="6"/>
      <c r="B24" s="223" t="s">
        <v>48</v>
      </c>
      <c r="C24" s="223"/>
      <c r="D24" s="223"/>
      <c r="E24" s="223"/>
      <c r="F24" s="12" t="s">
        <v>49</v>
      </c>
      <c r="G24" s="224">
        <v>0.04002464</v>
      </c>
      <c r="H24" s="224"/>
      <c r="I24" s="6"/>
      <c r="J24" s="217"/>
      <c r="K24" s="217"/>
      <c r="L24" s="225"/>
      <c r="M24" s="225"/>
      <c r="N24" s="225"/>
      <c r="O24" s="225"/>
    </row>
    <row r="25" spans="1:15" ht="15" customHeight="1">
      <c r="A25" s="6"/>
      <c r="B25" s="223" t="s">
        <v>8</v>
      </c>
      <c r="C25" s="223"/>
      <c r="D25" s="223"/>
      <c r="E25" s="223"/>
      <c r="F25" s="12" t="s">
        <v>40</v>
      </c>
      <c r="G25" s="224">
        <v>0.29399000000000003</v>
      </c>
      <c r="H25" s="224"/>
      <c r="I25" s="6"/>
      <c r="J25" s="217"/>
      <c r="K25" s="217"/>
      <c r="L25" s="225"/>
      <c r="M25" s="225"/>
      <c r="N25" s="225"/>
      <c r="O25" s="225"/>
    </row>
    <row r="26" spans="1:15" ht="15" customHeight="1">
      <c r="A26" s="258" t="s">
        <v>30</v>
      </c>
      <c r="B26" s="220" t="s">
        <v>171</v>
      </c>
      <c r="C26" s="220"/>
      <c r="D26" s="221" t="s">
        <v>172</v>
      </c>
      <c r="E26" s="221"/>
      <c r="F26" s="221"/>
      <c r="G26" s="221"/>
      <c r="H26" s="221"/>
      <c r="I26" s="220" t="s">
        <v>68</v>
      </c>
      <c r="J26" s="235">
        <v>20</v>
      </c>
      <c r="K26" s="235"/>
      <c r="L26" s="222">
        <f>SUM(L27:M30)</f>
        <v>0</v>
      </c>
      <c r="M26" s="222"/>
      <c r="N26" s="222">
        <f>J26*L26</f>
        <v>0</v>
      </c>
      <c r="O26" s="222"/>
    </row>
    <row r="27" spans="1:15" ht="15" customHeight="1">
      <c r="A27" s="259"/>
      <c r="B27" s="220"/>
      <c r="C27" s="220"/>
      <c r="D27" s="221"/>
      <c r="E27" s="221"/>
      <c r="F27" s="221"/>
      <c r="G27" s="221"/>
      <c r="H27" s="221"/>
      <c r="I27" s="220"/>
      <c r="J27" s="221" t="s">
        <v>36</v>
      </c>
      <c r="K27" s="221"/>
      <c r="L27" s="213">
        <v>0</v>
      </c>
      <c r="M27" s="213"/>
      <c r="N27" s="213">
        <f>J26*L27</f>
        <v>0</v>
      </c>
      <c r="O27" s="213"/>
    </row>
    <row r="28" spans="1:15" ht="15" customHeight="1">
      <c r="A28" s="259"/>
      <c r="B28" s="220"/>
      <c r="C28" s="220"/>
      <c r="D28" s="221"/>
      <c r="E28" s="221"/>
      <c r="F28" s="221"/>
      <c r="G28" s="221"/>
      <c r="H28" s="221"/>
      <c r="I28" s="220"/>
      <c r="J28" s="221" t="s">
        <v>37</v>
      </c>
      <c r="K28" s="221"/>
      <c r="L28" s="213">
        <v>0</v>
      </c>
      <c r="M28" s="213"/>
      <c r="N28" s="213">
        <f>J26*L28</f>
        <v>0</v>
      </c>
      <c r="O28" s="213"/>
    </row>
    <row r="29" spans="1:15" ht="15" customHeight="1">
      <c r="A29" s="259"/>
      <c r="B29" s="220"/>
      <c r="C29" s="220"/>
      <c r="D29" s="221"/>
      <c r="E29" s="221"/>
      <c r="F29" s="221"/>
      <c r="G29" s="221"/>
      <c r="H29" s="221"/>
      <c r="I29" s="220"/>
      <c r="J29" s="221" t="s">
        <v>38</v>
      </c>
      <c r="K29" s="221"/>
      <c r="L29" s="213">
        <v>0</v>
      </c>
      <c r="M29" s="213"/>
      <c r="N29" s="213">
        <f>J26*L29</f>
        <v>0</v>
      </c>
      <c r="O29" s="213"/>
    </row>
    <row r="30" spans="1:15" ht="15" customHeight="1">
      <c r="A30" s="260"/>
      <c r="B30" s="220"/>
      <c r="C30" s="220"/>
      <c r="D30" s="221"/>
      <c r="E30" s="221"/>
      <c r="F30" s="221"/>
      <c r="G30" s="221"/>
      <c r="H30" s="221"/>
      <c r="I30" s="220"/>
      <c r="J30" s="221" t="s">
        <v>39</v>
      </c>
      <c r="K30" s="221"/>
      <c r="L30" s="213">
        <v>0</v>
      </c>
      <c r="M30" s="213"/>
      <c r="N30" s="213">
        <f>J26*L30</f>
        <v>0</v>
      </c>
      <c r="O30" s="213"/>
    </row>
    <row r="31" spans="1:15" ht="15" customHeight="1">
      <c r="A31" s="6"/>
      <c r="B31" s="223" t="s">
        <v>48</v>
      </c>
      <c r="C31" s="223"/>
      <c r="D31" s="223"/>
      <c r="E31" s="223"/>
      <c r="F31" s="12" t="s">
        <v>49</v>
      </c>
      <c r="G31" s="224">
        <v>0.0202</v>
      </c>
      <c r="H31" s="224"/>
      <c r="I31" s="6"/>
      <c r="J31" s="217"/>
      <c r="K31" s="217"/>
      <c r="L31" s="225"/>
      <c r="M31" s="225"/>
      <c r="N31" s="225"/>
      <c r="O31" s="225"/>
    </row>
    <row r="32" spans="1:15" ht="15" customHeight="1">
      <c r="A32" s="6"/>
      <c r="B32" s="223" t="s">
        <v>8</v>
      </c>
      <c r="C32" s="223"/>
      <c r="D32" s="223"/>
      <c r="E32" s="223"/>
      <c r="F32" s="12" t="s">
        <v>40</v>
      </c>
      <c r="G32" s="224">
        <v>0.44</v>
      </c>
      <c r="H32" s="224"/>
      <c r="I32" s="6"/>
      <c r="J32" s="217"/>
      <c r="K32" s="217"/>
      <c r="L32" s="225"/>
      <c r="M32" s="225"/>
      <c r="N32" s="225"/>
      <c r="O32" s="225"/>
    </row>
    <row r="33" spans="1:15" ht="15" customHeight="1">
      <c r="A33" s="258" t="s">
        <v>31</v>
      </c>
      <c r="B33" s="220" t="s">
        <v>173</v>
      </c>
      <c r="C33" s="220"/>
      <c r="D33" s="221" t="s">
        <v>174</v>
      </c>
      <c r="E33" s="221"/>
      <c r="F33" s="221"/>
      <c r="G33" s="221"/>
      <c r="H33" s="221"/>
      <c r="I33" s="220" t="s">
        <v>68</v>
      </c>
      <c r="J33" s="235">
        <v>20</v>
      </c>
      <c r="K33" s="235"/>
      <c r="L33" s="222">
        <f>SUM(L34:M37)</f>
        <v>0</v>
      </c>
      <c r="M33" s="222"/>
      <c r="N33" s="222">
        <f>J33*L33</f>
        <v>0</v>
      </c>
      <c r="O33" s="222"/>
    </row>
    <row r="34" spans="1:15" ht="15" customHeight="1">
      <c r="A34" s="259"/>
      <c r="B34" s="220"/>
      <c r="C34" s="220"/>
      <c r="D34" s="221"/>
      <c r="E34" s="221"/>
      <c r="F34" s="221"/>
      <c r="G34" s="221"/>
      <c r="H34" s="221"/>
      <c r="I34" s="220"/>
      <c r="J34" s="221" t="s">
        <v>36</v>
      </c>
      <c r="K34" s="221"/>
      <c r="L34" s="213">
        <v>0</v>
      </c>
      <c r="M34" s="213"/>
      <c r="N34" s="213">
        <f>J33*L34</f>
        <v>0</v>
      </c>
      <c r="O34" s="213"/>
    </row>
    <row r="35" spans="1:15" ht="15" customHeight="1">
      <c r="A35" s="259"/>
      <c r="B35" s="220"/>
      <c r="C35" s="220"/>
      <c r="D35" s="221"/>
      <c r="E35" s="221"/>
      <c r="F35" s="221"/>
      <c r="G35" s="221"/>
      <c r="H35" s="221"/>
      <c r="I35" s="220"/>
      <c r="J35" s="221" t="s">
        <v>37</v>
      </c>
      <c r="K35" s="221"/>
      <c r="L35" s="213">
        <v>0</v>
      </c>
      <c r="M35" s="213"/>
      <c r="N35" s="213">
        <f>J33*L35</f>
        <v>0</v>
      </c>
      <c r="O35" s="213"/>
    </row>
    <row r="36" spans="1:15" ht="15" customHeight="1">
      <c r="A36" s="259"/>
      <c r="B36" s="220"/>
      <c r="C36" s="220"/>
      <c r="D36" s="221"/>
      <c r="E36" s="221"/>
      <c r="F36" s="221"/>
      <c r="G36" s="221"/>
      <c r="H36" s="221"/>
      <c r="I36" s="220"/>
      <c r="J36" s="221" t="s">
        <v>38</v>
      </c>
      <c r="K36" s="221"/>
      <c r="L36" s="213">
        <v>0</v>
      </c>
      <c r="M36" s="213"/>
      <c r="N36" s="213">
        <f>J33*L36</f>
        <v>0</v>
      </c>
      <c r="O36" s="213"/>
    </row>
    <row r="37" spans="1:15" ht="15" customHeight="1">
      <c r="A37" s="260"/>
      <c r="B37" s="220"/>
      <c r="C37" s="220"/>
      <c r="D37" s="221"/>
      <c r="E37" s="221"/>
      <c r="F37" s="221"/>
      <c r="G37" s="221"/>
      <c r="H37" s="221"/>
      <c r="I37" s="220"/>
      <c r="J37" s="221" t="s">
        <v>39</v>
      </c>
      <c r="K37" s="221"/>
      <c r="L37" s="213">
        <v>0</v>
      </c>
      <c r="M37" s="213"/>
      <c r="N37" s="213">
        <f>J33*L37</f>
        <v>0</v>
      </c>
      <c r="O37" s="213"/>
    </row>
    <row r="38" spans="1:15" ht="15" customHeight="1">
      <c r="A38" s="6"/>
      <c r="B38" s="223" t="s">
        <v>48</v>
      </c>
      <c r="C38" s="223"/>
      <c r="D38" s="223"/>
      <c r="E38" s="223"/>
      <c r="F38" s="12" t="s">
        <v>49</v>
      </c>
      <c r="G38" s="224">
        <v>0.0002</v>
      </c>
      <c r="H38" s="224"/>
      <c r="I38" s="6"/>
      <c r="J38" s="217"/>
      <c r="K38" s="217"/>
      <c r="L38" s="225"/>
      <c r="M38" s="225"/>
      <c r="N38" s="225"/>
      <c r="O38" s="225"/>
    </row>
    <row r="39" spans="1:15" ht="15" customHeight="1">
      <c r="A39" s="6"/>
      <c r="B39" s="223" t="s">
        <v>8</v>
      </c>
      <c r="C39" s="223"/>
      <c r="D39" s="223"/>
      <c r="E39" s="223"/>
      <c r="F39" s="12" t="s">
        <v>40</v>
      </c>
      <c r="G39" s="224">
        <v>0.4376</v>
      </c>
      <c r="H39" s="224"/>
      <c r="I39" s="6"/>
      <c r="J39" s="217"/>
      <c r="K39" s="217"/>
      <c r="L39" s="225"/>
      <c r="M39" s="225"/>
      <c r="N39" s="225"/>
      <c r="O39" s="225"/>
    </row>
    <row r="40" spans="1:15" ht="15" customHeight="1">
      <c r="A40" s="258" t="s">
        <v>46</v>
      </c>
      <c r="B40" s="220" t="s">
        <v>86</v>
      </c>
      <c r="C40" s="220"/>
      <c r="D40" s="221" t="s">
        <v>87</v>
      </c>
      <c r="E40" s="221"/>
      <c r="F40" s="221"/>
      <c r="G40" s="221"/>
      <c r="H40" s="221"/>
      <c r="I40" s="220" t="s">
        <v>2</v>
      </c>
      <c r="J40" s="235">
        <v>0.1</v>
      </c>
      <c r="K40" s="235"/>
      <c r="L40" s="222">
        <f>SUM(L41:M44)</f>
        <v>0</v>
      </c>
      <c r="M40" s="222"/>
      <c r="N40" s="222">
        <f>J40*L40</f>
        <v>0</v>
      </c>
      <c r="O40" s="222"/>
    </row>
    <row r="41" spans="1:15" ht="15" customHeight="1">
      <c r="A41" s="259"/>
      <c r="B41" s="220"/>
      <c r="C41" s="220"/>
      <c r="D41" s="221"/>
      <c r="E41" s="221"/>
      <c r="F41" s="221"/>
      <c r="G41" s="221"/>
      <c r="H41" s="221"/>
      <c r="I41" s="220"/>
      <c r="J41" s="221" t="s">
        <v>36</v>
      </c>
      <c r="K41" s="221"/>
      <c r="L41" s="213">
        <v>0</v>
      </c>
      <c r="M41" s="213"/>
      <c r="N41" s="213">
        <f>J40*L41</f>
        <v>0</v>
      </c>
      <c r="O41" s="213"/>
    </row>
    <row r="42" spans="1:15" ht="15" customHeight="1">
      <c r="A42" s="259"/>
      <c r="B42" s="220"/>
      <c r="C42" s="220"/>
      <c r="D42" s="221"/>
      <c r="E42" s="221"/>
      <c r="F42" s="221"/>
      <c r="G42" s="221"/>
      <c r="H42" s="221"/>
      <c r="I42" s="220"/>
      <c r="J42" s="221" t="s">
        <v>37</v>
      </c>
      <c r="K42" s="221"/>
      <c r="L42" s="213">
        <v>0</v>
      </c>
      <c r="M42" s="213"/>
      <c r="N42" s="213">
        <f>J40*L42</f>
        <v>0</v>
      </c>
      <c r="O42" s="213"/>
    </row>
    <row r="43" spans="1:15" ht="15" customHeight="1">
      <c r="A43" s="259"/>
      <c r="B43" s="220"/>
      <c r="C43" s="220"/>
      <c r="D43" s="221"/>
      <c r="E43" s="221"/>
      <c r="F43" s="221"/>
      <c r="G43" s="221"/>
      <c r="H43" s="221"/>
      <c r="I43" s="220"/>
      <c r="J43" s="221" t="s">
        <v>38</v>
      </c>
      <c r="K43" s="221"/>
      <c r="L43" s="213">
        <v>0</v>
      </c>
      <c r="M43" s="213"/>
      <c r="N43" s="213">
        <f>J40*L43</f>
        <v>0</v>
      </c>
      <c r="O43" s="213"/>
    </row>
    <row r="44" spans="1:15" ht="15" customHeight="1">
      <c r="A44" s="260"/>
      <c r="B44" s="220"/>
      <c r="C44" s="220"/>
      <c r="D44" s="221"/>
      <c r="E44" s="221"/>
      <c r="F44" s="221"/>
      <c r="G44" s="221"/>
      <c r="H44" s="221"/>
      <c r="I44" s="220"/>
      <c r="J44" s="221" t="s">
        <v>39</v>
      </c>
      <c r="K44" s="221"/>
      <c r="L44" s="213">
        <v>0</v>
      </c>
      <c r="M44" s="213"/>
      <c r="N44" s="213">
        <f>J40*L44</f>
        <v>0</v>
      </c>
      <c r="O44" s="213"/>
    </row>
    <row r="45" spans="1:15" ht="15" customHeight="1">
      <c r="A45" s="6"/>
      <c r="B45" s="223" t="s">
        <v>48</v>
      </c>
      <c r="C45" s="223"/>
      <c r="D45" s="223"/>
      <c r="E45" s="223"/>
      <c r="F45" s="12" t="s">
        <v>49</v>
      </c>
      <c r="G45" s="224">
        <v>0.24960000000000002</v>
      </c>
      <c r="H45" s="224"/>
      <c r="I45" s="6"/>
      <c r="J45" s="217"/>
      <c r="K45" s="217"/>
      <c r="L45" s="225"/>
      <c r="M45" s="225"/>
      <c r="N45" s="225"/>
      <c r="O45" s="225"/>
    </row>
    <row r="46" spans="1:15" ht="15" customHeight="1">
      <c r="A46" s="258" t="s">
        <v>47</v>
      </c>
      <c r="B46" s="220" t="s">
        <v>88</v>
      </c>
      <c r="C46" s="220"/>
      <c r="D46" s="221" t="s">
        <v>89</v>
      </c>
      <c r="E46" s="221"/>
      <c r="F46" s="221"/>
      <c r="G46" s="221"/>
      <c r="H46" s="221"/>
      <c r="I46" s="220" t="s">
        <v>2</v>
      </c>
      <c r="J46" s="235">
        <v>0.1</v>
      </c>
      <c r="K46" s="235"/>
      <c r="L46" s="222">
        <f>SUM(L47:M50)</f>
        <v>0</v>
      </c>
      <c r="M46" s="222"/>
      <c r="N46" s="222">
        <f>J46*L46</f>
        <v>0</v>
      </c>
      <c r="O46" s="222"/>
    </row>
    <row r="47" spans="1:15" ht="15" customHeight="1">
      <c r="A47" s="259"/>
      <c r="B47" s="220"/>
      <c r="C47" s="220"/>
      <c r="D47" s="221"/>
      <c r="E47" s="221"/>
      <c r="F47" s="221"/>
      <c r="G47" s="221"/>
      <c r="H47" s="221"/>
      <c r="I47" s="220"/>
      <c r="J47" s="221" t="s">
        <v>36</v>
      </c>
      <c r="K47" s="221"/>
      <c r="L47" s="213">
        <v>0</v>
      </c>
      <c r="M47" s="213"/>
      <c r="N47" s="213">
        <f>J46*L47</f>
        <v>0</v>
      </c>
      <c r="O47" s="213"/>
    </row>
    <row r="48" spans="1:15" ht="15" customHeight="1">
      <c r="A48" s="259"/>
      <c r="B48" s="220"/>
      <c r="C48" s="220"/>
      <c r="D48" s="221"/>
      <c r="E48" s="221"/>
      <c r="F48" s="221"/>
      <c r="G48" s="221"/>
      <c r="H48" s="221"/>
      <c r="I48" s="220"/>
      <c r="J48" s="221" t="s">
        <v>37</v>
      </c>
      <c r="K48" s="221"/>
      <c r="L48" s="213">
        <v>0</v>
      </c>
      <c r="M48" s="213"/>
      <c r="N48" s="213">
        <f>J46*L48</f>
        <v>0</v>
      </c>
      <c r="O48" s="213"/>
    </row>
    <row r="49" spans="1:15" ht="15" customHeight="1">
      <c r="A49" s="259"/>
      <c r="B49" s="220"/>
      <c r="C49" s="220"/>
      <c r="D49" s="221"/>
      <c r="E49" s="221"/>
      <c r="F49" s="221"/>
      <c r="G49" s="221"/>
      <c r="H49" s="221"/>
      <c r="I49" s="220"/>
      <c r="J49" s="221" t="s">
        <v>38</v>
      </c>
      <c r="K49" s="221"/>
      <c r="L49" s="213">
        <v>0</v>
      </c>
      <c r="M49" s="213"/>
      <c r="N49" s="213">
        <f>J46*L49</f>
        <v>0</v>
      </c>
      <c r="O49" s="213"/>
    </row>
    <row r="50" spans="1:15" ht="15" customHeight="1">
      <c r="A50" s="260"/>
      <c r="B50" s="220"/>
      <c r="C50" s="220"/>
      <c r="D50" s="221"/>
      <c r="E50" s="221"/>
      <c r="F50" s="221"/>
      <c r="G50" s="221"/>
      <c r="H50" s="221"/>
      <c r="I50" s="220"/>
      <c r="J50" s="221" t="s">
        <v>39</v>
      </c>
      <c r="K50" s="221"/>
      <c r="L50" s="213">
        <v>0</v>
      </c>
      <c r="M50" s="213"/>
      <c r="N50" s="213">
        <f>J46*L50</f>
        <v>0</v>
      </c>
      <c r="O50" s="213"/>
    </row>
    <row r="51" spans="1:15" ht="15" customHeight="1">
      <c r="A51" s="6"/>
      <c r="B51" s="223" t="s">
        <v>48</v>
      </c>
      <c r="C51" s="223"/>
      <c r="D51" s="223"/>
      <c r="E51" s="223"/>
      <c r="F51" s="12" t="s">
        <v>49</v>
      </c>
      <c r="G51" s="224">
        <v>0.0096</v>
      </c>
      <c r="H51" s="224"/>
      <c r="I51" s="6"/>
      <c r="J51" s="217"/>
      <c r="K51" s="217"/>
      <c r="L51" s="225"/>
      <c r="M51" s="225"/>
      <c r="N51" s="225"/>
      <c r="O51" s="225"/>
    </row>
    <row r="52" spans="1:15" ht="15" customHeight="1">
      <c r="A52" s="6"/>
      <c r="B52" s="223" t="s">
        <v>8</v>
      </c>
      <c r="C52" s="223"/>
      <c r="D52" s="223"/>
      <c r="E52" s="223"/>
      <c r="F52" s="12" t="s">
        <v>40</v>
      </c>
      <c r="G52" s="224">
        <v>0.29989920000000003</v>
      </c>
      <c r="H52" s="224"/>
      <c r="I52" s="6"/>
      <c r="J52" s="217"/>
      <c r="K52" s="217"/>
      <c r="L52" s="225"/>
      <c r="M52" s="225"/>
      <c r="N52" s="225"/>
      <c r="O52" s="225"/>
    </row>
    <row r="53" spans="1:15" ht="15" customHeight="1">
      <c r="A53" s="258" t="s">
        <v>51</v>
      </c>
      <c r="B53" s="220" t="s">
        <v>175</v>
      </c>
      <c r="C53" s="220"/>
      <c r="D53" s="221" t="s">
        <v>176</v>
      </c>
      <c r="E53" s="221"/>
      <c r="F53" s="221"/>
      <c r="G53" s="221"/>
      <c r="H53" s="221"/>
      <c r="I53" s="220" t="s">
        <v>0</v>
      </c>
      <c r="J53" s="235">
        <v>0.5</v>
      </c>
      <c r="K53" s="235"/>
      <c r="L53" s="222">
        <f>SUM(L54:M57)</f>
        <v>0</v>
      </c>
      <c r="M53" s="222"/>
      <c r="N53" s="222">
        <f>J53*L53</f>
        <v>0</v>
      </c>
      <c r="O53" s="222"/>
    </row>
    <row r="54" spans="1:15" ht="15" customHeight="1">
      <c r="A54" s="259"/>
      <c r="B54" s="220"/>
      <c r="C54" s="220"/>
      <c r="D54" s="221"/>
      <c r="E54" s="221"/>
      <c r="F54" s="221"/>
      <c r="G54" s="221"/>
      <c r="H54" s="221"/>
      <c r="I54" s="220"/>
      <c r="J54" s="221" t="s">
        <v>36</v>
      </c>
      <c r="K54" s="221"/>
      <c r="L54" s="213">
        <v>0</v>
      </c>
      <c r="M54" s="213"/>
      <c r="N54" s="213">
        <f>J53*L54</f>
        <v>0</v>
      </c>
      <c r="O54" s="213"/>
    </row>
    <row r="55" spans="1:15" ht="15" customHeight="1">
      <c r="A55" s="259"/>
      <c r="B55" s="220"/>
      <c r="C55" s="220"/>
      <c r="D55" s="221"/>
      <c r="E55" s="221"/>
      <c r="F55" s="221"/>
      <c r="G55" s="221"/>
      <c r="H55" s="221"/>
      <c r="I55" s="220"/>
      <c r="J55" s="221" t="s">
        <v>37</v>
      </c>
      <c r="K55" s="221"/>
      <c r="L55" s="213">
        <v>0</v>
      </c>
      <c r="M55" s="213"/>
      <c r="N55" s="213">
        <f>J53*L55</f>
        <v>0</v>
      </c>
      <c r="O55" s="213"/>
    </row>
    <row r="56" spans="1:15" ht="15" customHeight="1">
      <c r="A56" s="259"/>
      <c r="B56" s="220"/>
      <c r="C56" s="220"/>
      <c r="D56" s="221"/>
      <c r="E56" s="221"/>
      <c r="F56" s="221"/>
      <c r="G56" s="221"/>
      <c r="H56" s="221"/>
      <c r="I56" s="220"/>
      <c r="J56" s="221" t="s">
        <v>38</v>
      </c>
      <c r="K56" s="221"/>
      <c r="L56" s="213">
        <v>0</v>
      </c>
      <c r="M56" s="213"/>
      <c r="N56" s="213">
        <f>J53*L56</f>
        <v>0</v>
      </c>
      <c r="O56" s="213"/>
    </row>
    <row r="57" spans="1:15" ht="15" customHeight="1">
      <c r="A57" s="260"/>
      <c r="B57" s="220"/>
      <c r="C57" s="220"/>
      <c r="D57" s="221"/>
      <c r="E57" s="221"/>
      <c r="F57" s="221"/>
      <c r="G57" s="221"/>
      <c r="H57" s="221"/>
      <c r="I57" s="220"/>
      <c r="J57" s="221" t="s">
        <v>39</v>
      </c>
      <c r="K57" s="221"/>
      <c r="L57" s="213">
        <v>0</v>
      </c>
      <c r="M57" s="213"/>
      <c r="N57" s="213">
        <f>J53*L57</f>
        <v>0</v>
      </c>
      <c r="O57" s="213"/>
    </row>
    <row r="58" spans="1:15" ht="15" customHeight="1">
      <c r="A58" s="6"/>
      <c r="B58" s="223" t="s">
        <v>8</v>
      </c>
      <c r="C58" s="223"/>
      <c r="D58" s="223"/>
      <c r="E58" s="223"/>
      <c r="F58" s="12" t="s">
        <v>40</v>
      </c>
      <c r="G58" s="224">
        <v>0.275</v>
      </c>
      <c r="H58" s="224"/>
      <c r="I58" s="6"/>
      <c r="J58" s="217"/>
      <c r="K58" s="217"/>
      <c r="L58" s="225"/>
      <c r="M58" s="225"/>
      <c r="N58" s="225"/>
      <c r="O58" s="225"/>
    </row>
    <row r="59" spans="1:15" ht="15" customHeight="1">
      <c r="A59" s="258" t="s">
        <v>52</v>
      </c>
      <c r="B59" s="220" t="s">
        <v>177</v>
      </c>
      <c r="C59" s="220"/>
      <c r="D59" s="221" t="s">
        <v>178</v>
      </c>
      <c r="E59" s="221"/>
      <c r="F59" s="221"/>
      <c r="G59" s="221"/>
      <c r="H59" s="221"/>
      <c r="I59" s="227" t="s">
        <v>3</v>
      </c>
      <c r="J59" s="235">
        <v>0.01</v>
      </c>
      <c r="K59" s="235"/>
      <c r="L59" s="222">
        <f>SUM(L60:M63)</f>
        <v>0</v>
      </c>
      <c r="M59" s="222"/>
      <c r="N59" s="222">
        <f>J59*L59</f>
        <v>0</v>
      </c>
      <c r="O59" s="222"/>
    </row>
    <row r="60" spans="1:15" ht="15" customHeight="1">
      <c r="A60" s="259"/>
      <c r="B60" s="220"/>
      <c r="C60" s="220"/>
      <c r="D60" s="221"/>
      <c r="E60" s="221"/>
      <c r="F60" s="221"/>
      <c r="G60" s="221"/>
      <c r="H60" s="221"/>
      <c r="I60" s="227"/>
      <c r="J60" s="221" t="s">
        <v>36</v>
      </c>
      <c r="K60" s="221"/>
      <c r="L60" s="213">
        <v>0</v>
      </c>
      <c r="M60" s="213"/>
      <c r="N60" s="213">
        <f>J59*L60</f>
        <v>0</v>
      </c>
      <c r="O60" s="213"/>
    </row>
    <row r="61" spans="1:15" ht="15" customHeight="1">
      <c r="A61" s="259"/>
      <c r="B61" s="220"/>
      <c r="C61" s="220"/>
      <c r="D61" s="221"/>
      <c r="E61" s="221"/>
      <c r="F61" s="221"/>
      <c r="G61" s="221"/>
      <c r="H61" s="221"/>
      <c r="I61" s="227"/>
      <c r="J61" s="221" t="s">
        <v>37</v>
      </c>
      <c r="K61" s="221"/>
      <c r="L61" s="213">
        <v>0</v>
      </c>
      <c r="M61" s="213"/>
      <c r="N61" s="213">
        <f>J59*L61</f>
        <v>0</v>
      </c>
      <c r="O61" s="213"/>
    </row>
    <row r="62" spans="1:15" ht="15" customHeight="1">
      <c r="A62" s="259"/>
      <c r="B62" s="220"/>
      <c r="C62" s="220"/>
      <c r="D62" s="221"/>
      <c r="E62" s="221"/>
      <c r="F62" s="221"/>
      <c r="G62" s="221"/>
      <c r="H62" s="221"/>
      <c r="I62" s="227"/>
      <c r="J62" s="221" t="s">
        <v>38</v>
      </c>
      <c r="K62" s="221"/>
      <c r="L62" s="213">
        <v>0</v>
      </c>
      <c r="M62" s="213"/>
      <c r="N62" s="213">
        <f>J59*L62</f>
        <v>0</v>
      </c>
      <c r="O62" s="213"/>
    </row>
    <row r="63" spans="1:15" ht="15" customHeight="1">
      <c r="A63" s="260"/>
      <c r="B63" s="220"/>
      <c r="C63" s="220"/>
      <c r="D63" s="221"/>
      <c r="E63" s="221"/>
      <c r="F63" s="221"/>
      <c r="G63" s="221"/>
      <c r="H63" s="221"/>
      <c r="I63" s="227"/>
      <c r="J63" s="221" t="s">
        <v>39</v>
      </c>
      <c r="K63" s="221"/>
      <c r="L63" s="213">
        <v>0</v>
      </c>
      <c r="M63" s="213"/>
      <c r="N63" s="213">
        <f>J59*L63</f>
        <v>0</v>
      </c>
      <c r="O63" s="213"/>
    </row>
    <row r="64" spans="1:15" ht="15" customHeight="1">
      <c r="A64" s="6"/>
      <c r="B64" s="223" t="s">
        <v>48</v>
      </c>
      <c r="C64" s="223"/>
      <c r="D64" s="223"/>
      <c r="E64" s="223"/>
      <c r="F64" s="12" t="s">
        <v>49</v>
      </c>
      <c r="G64" s="224">
        <v>0.0002611</v>
      </c>
      <c r="H64" s="224"/>
      <c r="I64" s="6"/>
      <c r="J64" s="217"/>
      <c r="K64" s="217"/>
      <c r="L64" s="225"/>
      <c r="M64" s="225"/>
      <c r="N64" s="225"/>
      <c r="O64" s="225"/>
    </row>
    <row r="65" spans="1:15" ht="15" customHeight="1">
      <c r="A65" s="6"/>
      <c r="B65" s="223" t="s">
        <v>8</v>
      </c>
      <c r="C65" s="223"/>
      <c r="D65" s="223"/>
      <c r="E65" s="223"/>
      <c r="F65" s="12" t="s">
        <v>40</v>
      </c>
      <c r="G65" s="224">
        <v>0.0199999</v>
      </c>
      <c r="H65" s="224"/>
      <c r="I65" s="6"/>
      <c r="J65" s="217"/>
      <c r="K65" s="217"/>
      <c r="L65" s="225"/>
      <c r="M65" s="225"/>
      <c r="N65" s="225"/>
      <c r="O65" s="225"/>
    </row>
    <row r="66" spans="1:15" ht="15" customHeight="1">
      <c r="A66" s="13" t="s">
        <v>92</v>
      </c>
      <c r="B66" s="226" t="s">
        <v>179</v>
      </c>
      <c r="C66" s="226"/>
      <c r="D66" s="221" t="s">
        <v>180</v>
      </c>
      <c r="E66" s="221"/>
      <c r="F66" s="221"/>
      <c r="G66" s="221"/>
      <c r="H66" s="221"/>
      <c r="I66" s="13" t="s">
        <v>68</v>
      </c>
      <c r="J66" s="224">
        <v>0.001</v>
      </c>
      <c r="K66" s="224"/>
      <c r="L66" s="213">
        <v>0</v>
      </c>
      <c r="M66" s="213"/>
      <c r="N66" s="213">
        <f>J66*L66</f>
        <v>0</v>
      </c>
      <c r="O66" s="213"/>
    </row>
    <row r="67" spans="1:15" ht="15" customHeight="1">
      <c r="A67" s="258" t="s">
        <v>95</v>
      </c>
      <c r="B67" s="220" t="s">
        <v>181</v>
      </c>
      <c r="C67" s="220"/>
      <c r="D67" s="221" t="s">
        <v>182</v>
      </c>
      <c r="E67" s="221"/>
      <c r="F67" s="221"/>
      <c r="G67" s="221"/>
      <c r="H67" s="221"/>
      <c r="I67" s="220" t="s">
        <v>183</v>
      </c>
      <c r="J67" s="235">
        <v>0.1</v>
      </c>
      <c r="K67" s="235"/>
      <c r="L67" s="222">
        <f>SUM(L68:M71)</f>
        <v>0</v>
      </c>
      <c r="M67" s="222"/>
      <c r="N67" s="222">
        <f>J67*L67</f>
        <v>0</v>
      </c>
      <c r="O67" s="222"/>
    </row>
    <row r="68" spans="1:15" ht="15" customHeight="1">
      <c r="A68" s="259"/>
      <c r="B68" s="220"/>
      <c r="C68" s="220"/>
      <c r="D68" s="221"/>
      <c r="E68" s="221"/>
      <c r="F68" s="221"/>
      <c r="G68" s="221"/>
      <c r="H68" s="221"/>
      <c r="I68" s="220"/>
      <c r="J68" s="221" t="s">
        <v>36</v>
      </c>
      <c r="K68" s="221"/>
      <c r="L68" s="213">
        <v>0</v>
      </c>
      <c r="M68" s="213"/>
      <c r="N68" s="213">
        <f>J67*L68</f>
        <v>0</v>
      </c>
      <c r="O68" s="213"/>
    </row>
    <row r="69" spans="1:15" ht="15" customHeight="1">
      <c r="A69" s="259"/>
      <c r="B69" s="220"/>
      <c r="C69" s="220"/>
      <c r="D69" s="221"/>
      <c r="E69" s="221"/>
      <c r="F69" s="221"/>
      <c r="G69" s="221"/>
      <c r="H69" s="221"/>
      <c r="I69" s="220"/>
      <c r="J69" s="221" t="s">
        <v>37</v>
      </c>
      <c r="K69" s="221"/>
      <c r="L69" s="213">
        <v>0</v>
      </c>
      <c r="M69" s="213"/>
      <c r="N69" s="213">
        <f>J67*L69</f>
        <v>0</v>
      </c>
      <c r="O69" s="213"/>
    </row>
    <row r="70" spans="1:15" ht="15" customHeight="1">
      <c r="A70" s="259"/>
      <c r="B70" s="220"/>
      <c r="C70" s="220"/>
      <c r="D70" s="221"/>
      <c r="E70" s="221"/>
      <c r="F70" s="221"/>
      <c r="G70" s="221"/>
      <c r="H70" s="221"/>
      <c r="I70" s="220"/>
      <c r="J70" s="221" t="s">
        <v>38</v>
      </c>
      <c r="K70" s="221"/>
      <c r="L70" s="213">
        <v>0</v>
      </c>
      <c r="M70" s="213"/>
      <c r="N70" s="213">
        <f>J67*L70</f>
        <v>0</v>
      </c>
      <c r="O70" s="213"/>
    </row>
    <row r="71" spans="1:15" ht="15" customHeight="1">
      <c r="A71" s="260"/>
      <c r="B71" s="220"/>
      <c r="C71" s="220"/>
      <c r="D71" s="221"/>
      <c r="E71" s="221"/>
      <c r="F71" s="221"/>
      <c r="G71" s="221"/>
      <c r="H71" s="221"/>
      <c r="I71" s="220"/>
      <c r="J71" s="221" t="s">
        <v>39</v>
      </c>
      <c r="K71" s="221"/>
      <c r="L71" s="213">
        <v>0</v>
      </c>
      <c r="M71" s="213"/>
      <c r="N71" s="213">
        <f>J67*L71</f>
        <v>0</v>
      </c>
      <c r="O71" s="213"/>
    </row>
    <row r="72" spans="1:15" ht="15" customHeight="1">
      <c r="A72" s="6"/>
      <c r="B72" s="223" t="s">
        <v>48</v>
      </c>
      <c r="C72" s="223"/>
      <c r="D72" s="223"/>
      <c r="E72" s="223"/>
      <c r="F72" s="12" t="s">
        <v>49</v>
      </c>
      <c r="G72" s="224">
        <v>0.096</v>
      </c>
      <c r="H72" s="224"/>
      <c r="I72" s="6"/>
      <c r="J72" s="217"/>
      <c r="K72" s="217"/>
      <c r="L72" s="225"/>
      <c r="M72" s="225"/>
      <c r="N72" s="225"/>
      <c r="O72" s="225"/>
    </row>
    <row r="73" spans="1:15" ht="15" customHeight="1">
      <c r="A73" s="258" t="s">
        <v>184</v>
      </c>
      <c r="B73" s="220" t="s">
        <v>185</v>
      </c>
      <c r="C73" s="220"/>
      <c r="D73" s="221" t="s">
        <v>186</v>
      </c>
      <c r="E73" s="221"/>
      <c r="F73" s="221"/>
      <c r="G73" s="221"/>
      <c r="H73" s="221"/>
      <c r="I73" s="220" t="s">
        <v>10</v>
      </c>
      <c r="J73" s="235">
        <v>0.1</v>
      </c>
      <c r="K73" s="235"/>
      <c r="L73" s="222">
        <f>SUM(L74:M77)</f>
        <v>0</v>
      </c>
      <c r="M73" s="222"/>
      <c r="N73" s="222">
        <f>J73*L73</f>
        <v>0</v>
      </c>
      <c r="O73" s="222"/>
    </row>
    <row r="74" spans="1:15" ht="15" customHeight="1">
      <c r="A74" s="259"/>
      <c r="B74" s="220"/>
      <c r="C74" s="220"/>
      <c r="D74" s="221"/>
      <c r="E74" s="221"/>
      <c r="F74" s="221"/>
      <c r="G74" s="221"/>
      <c r="H74" s="221"/>
      <c r="I74" s="220"/>
      <c r="J74" s="221" t="s">
        <v>36</v>
      </c>
      <c r="K74" s="221"/>
      <c r="L74" s="213">
        <v>0</v>
      </c>
      <c r="M74" s="213"/>
      <c r="N74" s="213">
        <f>J73*L74</f>
        <v>0</v>
      </c>
      <c r="O74" s="213"/>
    </row>
    <row r="75" spans="1:15" ht="15" customHeight="1">
      <c r="A75" s="259"/>
      <c r="B75" s="220"/>
      <c r="C75" s="220"/>
      <c r="D75" s="221"/>
      <c r="E75" s="221"/>
      <c r="F75" s="221"/>
      <c r="G75" s="221"/>
      <c r="H75" s="221"/>
      <c r="I75" s="220"/>
      <c r="J75" s="221" t="s">
        <v>37</v>
      </c>
      <c r="K75" s="221"/>
      <c r="L75" s="213">
        <v>0</v>
      </c>
      <c r="M75" s="213"/>
      <c r="N75" s="213">
        <f>J73*L75</f>
        <v>0</v>
      </c>
      <c r="O75" s="213"/>
    </row>
    <row r="76" spans="1:15" ht="15" customHeight="1">
      <c r="A76" s="259"/>
      <c r="B76" s="220"/>
      <c r="C76" s="220"/>
      <c r="D76" s="221"/>
      <c r="E76" s="221"/>
      <c r="F76" s="221"/>
      <c r="G76" s="221"/>
      <c r="H76" s="221"/>
      <c r="I76" s="220"/>
      <c r="J76" s="221" t="s">
        <v>38</v>
      </c>
      <c r="K76" s="221"/>
      <c r="L76" s="213">
        <v>0</v>
      </c>
      <c r="M76" s="213"/>
      <c r="N76" s="213">
        <f>J73*L76</f>
        <v>0</v>
      </c>
      <c r="O76" s="213"/>
    </row>
    <row r="77" spans="1:15" ht="15" customHeight="1">
      <c r="A77" s="260"/>
      <c r="B77" s="220"/>
      <c r="C77" s="220"/>
      <c r="D77" s="221"/>
      <c r="E77" s="221"/>
      <c r="F77" s="221"/>
      <c r="G77" s="221"/>
      <c r="H77" s="221"/>
      <c r="I77" s="220"/>
      <c r="J77" s="221" t="s">
        <v>39</v>
      </c>
      <c r="K77" s="221"/>
      <c r="L77" s="213">
        <v>0</v>
      </c>
      <c r="M77" s="213"/>
      <c r="N77" s="213">
        <f>J73*L77</f>
        <v>0</v>
      </c>
      <c r="O77" s="213"/>
    </row>
    <row r="78" spans="1:15" ht="15" customHeight="1">
      <c r="A78" s="6"/>
      <c r="B78" s="223" t="s">
        <v>48</v>
      </c>
      <c r="C78" s="223"/>
      <c r="D78" s="223"/>
      <c r="E78" s="223"/>
      <c r="F78" s="12" t="s">
        <v>49</v>
      </c>
      <c r="G78" s="224">
        <v>0.0001169568</v>
      </c>
      <c r="H78" s="224"/>
      <c r="I78" s="6"/>
      <c r="J78" s="217"/>
      <c r="K78" s="217"/>
      <c r="L78" s="225"/>
      <c r="M78" s="225"/>
      <c r="N78" s="225"/>
      <c r="O78" s="225"/>
    </row>
    <row r="79" spans="1:15" ht="15" customHeight="1">
      <c r="A79" s="6"/>
      <c r="B79" s="223" t="s">
        <v>8</v>
      </c>
      <c r="C79" s="223"/>
      <c r="D79" s="223"/>
      <c r="E79" s="223"/>
      <c r="F79" s="12" t="s">
        <v>40</v>
      </c>
      <c r="G79" s="224">
        <v>0.07488</v>
      </c>
      <c r="H79" s="224"/>
      <c r="I79" s="6"/>
      <c r="J79" s="217"/>
      <c r="K79" s="217"/>
      <c r="L79" s="225"/>
      <c r="M79" s="225"/>
      <c r="N79" s="225"/>
      <c r="O79" s="225"/>
    </row>
    <row r="80" spans="1:15" ht="15" customHeight="1">
      <c r="A80" s="13" t="s">
        <v>187</v>
      </c>
      <c r="B80" s="226">
        <v>20018327</v>
      </c>
      <c r="C80" s="226"/>
      <c r="D80" s="221" t="s">
        <v>233</v>
      </c>
      <c r="E80" s="221"/>
      <c r="F80" s="221"/>
      <c r="G80" s="221"/>
      <c r="H80" s="221"/>
      <c r="I80" s="13" t="s">
        <v>10</v>
      </c>
      <c r="J80" s="224">
        <f>42.13/420</f>
        <v>0.10030952380952382</v>
      </c>
      <c r="K80" s="224"/>
      <c r="L80" s="213">
        <v>0</v>
      </c>
      <c r="M80" s="213"/>
      <c r="N80" s="213">
        <f>J80*L80</f>
        <v>0</v>
      </c>
      <c r="O80" s="213"/>
    </row>
    <row r="81" spans="1:15" ht="15" customHeight="1">
      <c r="A81" s="258" t="s">
        <v>188</v>
      </c>
      <c r="B81" s="220" t="s">
        <v>53</v>
      </c>
      <c r="C81" s="220"/>
      <c r="D81" s="221" t="s">
        <v>54</v>
      </c>
      <c r="E81" s="221"/>
      <c r="F81" s="221"/>
      <c r="G81" s="221"/>
      <c r="H81" s="221"/>
      <c r="I81" s="220" t="s">
        <v>10</v>
      </c>
      <c r="J81" s="235">
        <v>0.2</v>
      </c>
      <c r="K81" s="235"/>
      <c r="L81" s="222">
        <f>SUM(L82:M85)</f>
        <v>0</v>
      </c>
      <c r="M81" s="222"/>
      <c r="N81" s="222">
        <f>J81*L81</f>
        <v>0</v>
      </c>
      <c r="O81" s="222"/>
    </row>
    <row r="82" spans="1:15" ht="15" customHeight="1">
      <c r="A82" s="259"/>
      <c r="B82" s="220"/>
      <c r="C82" s="220"/>
      <c r="D82" s="221"/>
      <c r="E82" s="221"/>
      <c r="F82" s="221"/>
      <c r="G82" s="221"/>
      <c r="H82" s="221"/>
      <c r="I82" s="220"/>
      <c r="J82" s="221" t="s">
        <v>36</v>
      </c>
      <c r="K82" s="221"/>
      <c r="L82" s="213">
        <v>0</v>
      </c>
      <c r="M82" s="213"/>
      <c r="N82" s="213">
        <f>J81*L82</f>
        <v>0</v>
      </c>
      <c r="O82" s="213"/>
    </row>
    <row r="83" spans="1:15" ht="15" customHeight="1">
      <c r="A83" s="259"/>
      <c r="B83" s="220"/>
      <c r="C83" s="220"/>
      <c r="D83" s="221"/>
      <c r="E83" s="221"/>
      <c r="F83" s="221"/>
      <c r="G83" s="221"/>
      <c r="H83" s="221"/>
      <c r="I83" s="220"/>
      <c r="J83" s="221" t="s">
        <v>37</v>
      </c>
      <c r="K83" s="221"/>
      <c r="L83" s="213">
        <v>0</v>
      </c>
      <c r="M83" s="213"/>
      <c r="N83" s="213">
        <f>J81*L83</f>
        <v>0</v>
      </c>
      <c r="O83" s="213"/>
    </row>
    <row r="84" spans="1:15" ht="15" customHeight="1">
      <c r="A84" s="259"/>
      <c r="B84" s="220"/>
      <c r="C84" s="220"/>
      <c r="D84" s="221"/>
      <c r="E84" s="221"/>
      <c r="F84" s="221"/>
      <c r="G84" s="221"/>
      <c r="H84" s="221"/>
      <c r="I84" s="220"/>
      <c r="J84" s="221" t="s">
        <v>38</v>
      </c>
      <c r="K84" s="221"/>
      <c r="L84" s="213">
        <v>0</v>
      </c>
      <c r="M84" s="213"/>
      <c r="N84" s="213">
        <f>J81*L84</f>
        <v>0</v>
      </c>
      <c r="O84" s="213"/>
    </row>
    <row r="85" spans="1:15" ht="15" customHeight="1">
      <c r="A85" s="260"/>
      <c r="B85" s="220"/>
      <c r="C85" s="220"/>
      <c r="D85" s="221"/>
      <c r="E85" s="221"/>
      <c r="F85" s="221"/>
      <c r="G85" s="221"/>
      <c r="H85" s="221"/>
      <c r="I85" s="220"/>
      <c r="J85" s="221" t="s">
        <v>39</v>
      </c>
      <c r="K85" s="221"/>
      <c r="L85" s="213">
        <v>0</v>
      </c>
      <c r="M85" s="213"/>
      <c r="N85" s="213">
        <f>J81*L85</f>
        <v>0</v>
      </c>
      <c r="O85" s="213"/>
    </row>
    <row r="86" spans="1:15" s="16" customFormat="1" ht="15" customHeight="1">
      <c r="A86" s="258">
        <v>12</v>
      </c>
      <c r="B86" s="219" t="s">
        <v>234</v>
      </c>
      <c r="C86" s="220"/>
      <c r="D86" s="221" t="s">
        <v>235</v>
      </c>
      <c r="E86" s="221"/>
      <c r="F86" s="221"/>
      <c r="G86" s="221"/>
      <c r="H86" s="221"/>
      <c r="I86" s="219" t="s">
        <v>4</v>
      </c>
      <c r="J86" s="235">
        <v>0.5</v>
      </c>
      <c r="K86" s="235"/>
      <c r="L86" s="222">
        <f>SUM(L87:M90)</f>
        <v>0</v>
      </c>
      <c r="M86" s="222"/>
      <c r="N86" s="222">
        <f>J86*L86</f>
        <v>0</v>
      </c>
      <c r="O86" s="222"/>
    </row>
    <row r="87" spans="1:15" s="16" customFormat="1" ht="15" customHeight="1">
      <c r="A87" s="259"/>
      <c r="B87" s="220"/>
      <c r="C87" s="220"/>
      <c r="D87" s="221"/>
      <c r="E87" s="221"/>
      <c r="F87" s="221"/>
      <c r="G87" s="221"/>
      <c r="H87" s="221"/>
      <c r="I87" s="220"/>
      <c r="J87" s="221" t="s">
        <v>36</v>
      </c>
      <c r="K87" s="221"/>
      <c r="L87" s="213">
        <v>0</v>
      </c>
      <c r="M87" s="213"/>
      <c r="N87" s="213">
        <f>J86*L87</f>
        <v>0</v>
      </c>
      <c r="O87" s="213"/>
    </row>
    <row r="88" spans="1:15" s="16" customFormat="1" ht="15" customHeight="1">
      <c r="A88" s="259"/>
      <c r="B88" s="220"/>
      <c r="C88" s="220"/>
      <c r="D88" s="221"/>
      <c r="E88" s="221"/>
      <c r="F88" s="221"/>
      <c r="G88" s="221"/>
      <c r="H88" s="221"/>
      <c r="I88" s="220"/>
      <c r="J88" s="221" t="s">
        <v>37</v>
      </c>
      <c r="K88" s="221"/>
      <c r="L88" s="213">
        <v>0</v>
      </c>
      <c r="M88" s="213"/>
      <c r="N88" s="213">
        <f>J86*L88</f>
        <v>0</v>
      </c>
      <c r="O88" s="213"/>
    </row>
    <row r="89" spans="1:15" s="16" customFormat="1" ht="15" customHeight="1">
      <c r="A89" s="259"/>
      <c r="B89" s="220"/>
      <c r="C89" s="220"/>
      <c r="D89" s="221"/>
      <c r="E89" s="221"/>
      <c r="F89" s="221"/>
      <c r="G89" s="221"/>
      <c r="H89" s="221"/>
      <c r="I89" s="220"/>
      <c r="J89" s="221" t="s">
        <v>38</v>
      </c>
      <c r="K89" s="221"/>
      <c r="L89" s="213">
        <v>0</v>
      </c>
      <c r="M89" s="213"/>
      <c r="N89" s="213">
        <f>J86*L89</f>
        <v>0</v>
      </c>
      <c r="O89" s="213"/>
    </row>
    <row r="90" spans="1:15" s="16" customFormat="1" ht="15" customHeight="1">
      <c r="A90" s="260"/>
      <c r="B90" s="220"/>
      <c r="C90" s="220"/>
      <c r="D90" s="221"/>
      <c r="E90" s="221"/>
      <c r="F90" s="221"/>
      <c r="G90" s="221"/>
      <c r="H90" s="221"/>
      <c r="I90" s="220"/>
      <c r="J90" s="221" t="s">
        <v>39</v>
      </c>
      <c r="K90" s="221"/>
      <c r="L90" s="213">
        <v>0</v>
      </c>
      <c r="M90" s="213"/>
      <c r="N90" s="213">
        <f>J86*L90</f>
        <v>0</v>
      </c>
      <c r="O90" s="213"/>
    </row>
    <row r="91" spans="1:15" ht="15" customHeight="1">
      <c r="A91" s="262"/>
      <c r="B91" s="264"/>
      <c r="C91" s="263"/>
      <c r="D91" s="215" t="s">
        <v>55</v>
      </c>
      <c r="E91" s="215"/>
      <c r="F91" s="215" t="s">
        <v>7</v>
      </c>
      <c r="G91" s="215"/>
      <c r="H91" s="215" t="s">
        <v>8</v>
      </c>
      <c r="I91" s="215"/>
      <c r="J91" s="215" t="s">
        <v>56</v>
      </c>
      <c r="K91" s="215"/>
      <c r="L91" s="234" t="s">
        <v>9</v>
      </c>
      <c r="M91" s="234"/>
      <c r="N91" s="234" t="s">
        <v>57</v>
      </c>
      <c r="O91" s="234"/>
    </row>
    <row r="92" spans="1:15" ht="15" customHeight="1">
      <c r="A92" s="228" t="s">
        <v>58</v>
      </c>
      <c r="B92" s="228"/>
      <c r="C92" s="228"/>
      <c r="D92" s="228"/>
      <c r="E92" s="228"/>
      <c r="F92" s="222">
        <v>0</v>
      </c>
      <c r="G92" s="222"/>
      <c r="H92" s="222">
        <v>0</v>
      </c>
      <c r="I92" s="222"/>
      <c r="J92" s="222">
        <v>0</v>
      </c>
      <c r="K92" s="222"/>
      <c r="L92" s="222">
        <v>0</v>
      </c>
      <c r="M92" s="222"/>
      <c r="N92" s="222">
        <v>0</v>
      </c>
      <c r="O92" s="222"/>
    </row>
    <row r="93" spans="1:15" s="32" customFormat="1" ht="15" customHeight="1">
      <c r="A93" s="210" t="s">
        <v>11</v>
      </c>
      <c r="B93" s="210"/>
      <c r="C93" s="210"/>
      <c r="D93" s="210"/>
      <c r="E93" s="210"/>
      <c r="F93" s="210"/>
      <c r="G93" s="210"/>
      <c r="H93" s="210"/>
      <c r="I93" s="210"/>
      <c r="J93" s="210"/>
      <c r="K93" s="210"/>
      <c r="L93" s="210"/>
      <c r="M93" s="210"/>
      <c r="N93" s="210"/>
      <c r="O93" s="210"/>
    </row>
    <row r="94" spans="1:15" s="32" customFormat="1" ht="15">
      <c r="A94" s="211" t="s">
        <v>12</v>
      </c>
      <c r="B94" s="211"/>
      <c r="C94" s="211"/>
      <c r="D94" s="211"/>
      <c r="E94" s="211"/>
      <c r="F94" s="211"/>
      <c r="G94" s="211"/>
      <c r="H94" s="211"/>
      <c r="I94" s="211"/>
      <c r="J94" s="211"/>
      <c r="K94" s="211"/>
      <c r="L94" s="211"/>
      <c r="M94" s="211"/>
      <c r="N94" s="211"/>
      <c r="O94" s="211"/>
    </row>
    <row r="95" spans="1:15" s="32" customFormat="1" ht="15">
      <c r="A95" s="212" t="s">
        <v>256</v>
      </c>
      <c r="B95" s="212"/>
      <c r="C95" s="212"/>
      <c r="D95" s="212"/>
      <c r="E95" s="212"/>
      <c r="F95" s="212"/>
      <c r="G95" s="212"/>
      <c r="H95" s="212"/>
      <c r="I95" s="212"/>
      <c r="J95" s="212"/>
      <c r="K95" s="212"/>
      <c r="L95" s="212"/>
      <c r="M95" s="212"/>
      <c r="N95" s="212"/>
      <c r="O95" s="212"/>
    </row>
    <row r="96" spans="1:15" s="32" customFormat="1" ht="15">
      <c r="A96" s="211" t="s">
        <v>13</v>
      </c>
      <c r="B96" s="211"/>
      <c r="C96" s="211"/>
      <c r="D96" s="211"/>
      <c r="E96" s="211"/>
      <c r="F96" s="211"/>
      <c r="G96" s="211"/>
      <c r="H96" s="211"/>
      <c r="I96" s="211"/>
      <c r="J96" s="211"/>
      <c r="K96" s="211"/>
      <c r="L96" s="211"/>
      <c r="M96" s="211"/>
      <c r="N96" s="211"/>
      <c r="O96" s="211"/>
    </row>
    <row r="97" spans="1:15" s="32" customFormat="1" ht="15">
      <c r="A97" s="212" t="s">
        <v>14</v>
      </c>
      <c r="B97" s="212"/>
      <c r="C97" s="212"/>
      <c r="D97" s="212"/>
      <c r="E97" s="212"/>
      <c r="F97" s="212"/>
      <c r="G97" s="212"/>
      <c r="H97" s="212"/>
      <c r="I97" s="212"/>
      <c r="J97" s="212"/>
      <c r="K97" s="212"/>
      <c r="L97" s="212"/>
      <c r="M97" s="212"/>
      <c r="N97" s="212"/>
      <c r="O97" s="212"/>
    </row>
    <row r="98" spans="1:15" s="32" customFormat="1" ht="15">
      <c r="A98" s="211" t="s">
        <v>15</v>
      </c>
      <c r="B98" s="211"/>
      <c r="C98" s="211"/>
      <c r="D98" s="211"/>
      <c r="E98" s="211"/>
      <c r="F98" s="211"/>
      <c r="G98" s="211"/>
      <c r="H98" s="211"/>
      <c r="I98" s="211"/>
      <c r="J98" s="211"/>
      <c r="K98" s="211"/>
      <c r="L98" s="211"/>
      <c r="M98" s="211"/>
      <c r="N98" s="211"/>
      <c r="O98" s="211"/>
    </row>
    <row r="99" spans="1:15" s="32" customFormat="1" ht="15">
      <c r="A99" s="212" t="s">
        <v>16</v>
      </c>
      <c r="B99" s="212"/>
      <c r="C99" s="212"/>
      <c r="D99" s="212"/>
      <c r="E99" s="212"/>
      <c r="F99" s="212"/>
      <c r="G99" s="212"/>
      <c r="H99" s="212"/>
      <c r="I99" s="212"/>
      <c r="J99" s="212"/>
      <c r="K99" s="212"/>
      <c r="L99" s="212"/>
      <c r="M99" s="212"/>
      <c r="N99" s="212"/>
      <c r="O99" s="212"/>
    </row>
    <row r="100" spans="1:15" s="32" customFormat="1" ht="15">
      <c r="A100" s="211" t="s">
        <v>59</v>
      </c>
      <c r="B100" s="211"/>
      <c r="C100" s="211"/>
      <c r="D100" s="211"/>
      <c r="E100" s="211"/>
      <c r="F100" s="211"/>
      <c r="G100" s="211"/>
      <c r="H100" s="211"/>
      <c r="I100" s="211"/>
      <c r="J100" s="211"/>
      <c r="K100" s="211"/>
      <c r="L100" s="211"/>
      <c r="M100" s="211"/>
      <c r="N100" s="211"/>
      <c r="O100" s="211"/>
    </row>
    <row r="101" spans="1:15" s="32" customFormat="1" ht="15">
      <c r="A101" s="212" t="s">
        <v>257</v>
      </c>
      <c r="B101" s="212"/>
      <c r="C101" s="212"/>
      <c r="D101" s="212"/>
      <c r="E101" s="212"/>
      <c r="F101" s="212"/>
      <c r="G101" s="212"/>
      <c r="H101" s="212"/>
      <c r="I101" s="212"/>
      <c r="J101" s="212"/>
      <c r="K101" s="212"/>
      <c r="L101" s="212"/>
      <c r="M101" s="212"/>
      <c r="N101" s="212"/>
      <c r="O101" s="212"/>
    </row>
    <row r="102" spans="1:15" s="32" customFormat="1" ht="15">
      <c r="A102" s="211" t="s">
        <v>5</v>
      </c>
      <c r="B102" s="211"/>
      <c r="C102" s="211"/>
      <c r="D102" s="211"/>
      <c r="E102" s="211"/>
      <c r="F102" s="211"/>
      <c r="G102" s="211"/>
      <c r="H102" s="211"/>
      <c r="I102" s="211"/>
      <c r="J102" s="211"/>
      <c r="K102" s="211"/>
      <c r="L102" s="211"/>
      <c r="M102" s="211"/>
      <c r="N102" s="211"/>
      <c r="O102" s="211"/>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358">
    <mergeCell ref="A53:A57"/>
    <mergeCell ref="A59:A63"/>
    <mergeCell ref="A67:A71"/>
    <mergeCell ref="A73:A77"/>
    <mergeCell ref="A81:A85"/>
    <mergeCell ref="A91:C91"/>
    <mergeCell ref="B58:E58"/>
    <mergeCell ref="B65:E65"/>
    <mergeCell ref="B78:E78"/>
    <mergeCell ref="D91:E91"/>
    <mergeCell ref="A13:A17"/>
    <mergeCell ref="A19:A23"/>
    <mergeCell ref="A26:A30"/>
    <mergeCell ref="A33:A37"/>
    <mergeCell ref="A40:A44"/>
    <mergeCell ref="A46:A50"/>
    <mergeCell ref="A9:A11"/>
    <mergeCell ref="B9:H11"/>
    <mergeCell ref="I9:I11"/>
    <mergeCell ref="J9:K11"/>
    <mergeCell ref="L9:M11"/>
    <mergeCell ref="A3:C3"/>
    <mergeCell ref="A4:C4"/>
    <mergeCell ref="A6:O6"/>
    <mergeCell ref="A8:K8"/>
    <mergeCell ref="L8:O8"/>
    <mergeCell ref="B12:H12"/>
    <mergeCell ref="J12:K12"/>
    <mergeCell ref="L12:M12"/>
    <mergeCell ref="N12:O12"/>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N20:O20"/>
    <mergeCell ref="J21:K21"/>
    <mergeCell ref="L21:M21"/>
    <mergeCell ref="N21:O21"/>
    <mergeCell ref="B18:E18"/>
    <mergeCell ref="G18:H18"/>
    <mergeCell ref="B19:C23"/>
    <mergeCell ref="D19:H23"/>
    <mergeCell ref="I19:I23"/>
    <mergeCell ref="J19:K19"/>
    <mergeCell ref="J25:K25"/>
    <mergeCell ref="L22:M22"/>
    <mergeCell ref="N22:O22"/>
    <mergeCell ref="J23:K23"/>
    <mergeCell ref="L23:M23"/>
    <mergeCell ref="N23:O23"/>
    <mergeCell ref="L25:M25"/>
    <mergeCell ref="N25:O25"/>
    <mergeCell ref="J22:K22"/>
    <mergeCell ref="N24:O24"/>
    <mergeCell ref="J28:K28"/>
    <mergeCell ref="L28:M28"/>
    <mergeCell ref="N28:O28"/>
    <mergeCell ref="B25:E25"/>
    <mergeCell ref="G25:H25"/>
    <mergeCell ref="B26:C30"/>
    <mergeCell ref="D26:H30"/>
    <mergeCell ref="I26:I30"/>
    <mergeCell ref="J26:K26"/>
    <mergeCell ref="J29:K29"/>
    <mergeCell ref="J30:K30"/>
    <mergeCell ref="L30:M30"/>
    <mergeCell ref="N30:O30"/>
    <mergeCell ref="B31:E31"/>
    <mergeCell ref="G31:H31"/>
    <mergeCell ref="L26:M26"/>
    <mergeCell ref="N26:O26"/>
    <mergeCell ref="J27:K27"/>
    <mergeCell ref="L27:M27"/>
    <mergeCell ref="N27:O27"/>
    <mergeCell ref="B32:E32"/>
    <mergeCell ref="G32:H32"/>
    <mergeCell ref="B33:C37"/>
    <mergeCell ref="D33:H37"/>
    <mergeCell ref="I33:I37"/>
    <mergeCell ref="J33:K33"/>
    <mergeCell ref="J36:K36"/>
    <mergeCell ref="J32:K32"/>
    <mergeCell ref="L33:M33"/>
    <mergeCell ref="N33:O33"/>
    <mergeCell ref="J34:K34"/>
    <mergeCell ref="L34:M34"/>
    <mergeCell ref="N34:O34"/>
    <mergeCell ref="J35:K35"/>
    <mergeCell ref="L35:M35"/>
    <mergeCell ref="N35:O35"/>
    <mergeCell ref="L36:M36"/>
    <mergeCell ref="N36:O36"/>
    <mergeCell ref="J37:K37"/>
    <mergeCell ref="L37:M37"/>
    <mergeCell ref="N37:O37"/>
    <mergeCell ref="B38:E38"/>
    <mergeCell ref="G38:H38"/>
    <mergeCell ref="J38:K38"/>
    <mergeCell ref="L38:M38"/>
    <mergeCell ref="N38:O38"/>
    <mergeCell ref="B39:E39"/>
    <mergeCell ref="G39:H39"/>
    <mergeCell ref="B40:C44"/>
    <mergeCell ref="D40:H44"/>
    <mergeCell ref="I40:I44"/>
    <mergeCell ref="J40:K40"/>
    <mergeCell ref="J43:K43"/>
    <mergeCell ref="J39:K39"/>
    <mergeCell ref="L40:M40"/>
    <mergeCell ref="N40:O40"/>
    <mergeCell ref="J41:K41"/>
    <mergeCell ref="L41:M41"/>
    <mergeCell ref="N41:O41"/>
    <mergeCell ref="J42:K42"/>
    <mergeCell ref="L42:M42"/>
    <mergeCell ref="N42:O42"/>
    <mergeCell ref="N43:O43"/>
    <mergeCell ref="J44:K44"/>
    <mergeCell ref="L44:M44"/>
    <mergeCell ref="N44:O44"/>
    <mergeCell ref="B45:E45"/>
    <mergeCell ref="G45:H45"/>
    <mergeCell ref="B46:C50"/>
    <mergeCell ref="D46:H50"/>
    <mergeCell ref="I46:I50"/>
    <mergeCell ref="J46:K46"/>
    <mergeCell ref="L46:M46"/>
    <mergeCell ref="N46:O46"/>
    <mergeCell ref="J47:K47"/>
    <mergeCell ref="L47:M47"/>
    <mergeCell ref="N47:O47"/>
    <mergeCell ref="J48:K48"/>
    <mergeCell ref="B51:E51"/>
    <mergeCell ref="G51:H51"/>
    <mergeCell ref="B52:E52"/>
    <mergeCell ref="G52:H52"/>
    <mergeCell ref="B53:C57"/>
    <mergeCell ref="D53:H57"/>
    <mergeCell ref="I53:I57"/>
    <mergeCell ref="J53:K53"/>
    <mergeCell ref="L53:M53"/>
    <mergeCell ref="N53:O53"/>
    <mergeCell ref="J54:K54"/>
    <mergeCell ref="L54:M54"/>
    <mergeCell ref="N54:O54"/>
    <mergeCell ref="J55:K55"/>
    <mergeCell ref="L55:M55"/>
    <mergeCell ref="N55:O55"/>
    <mergeCell ref="G58:H58"/>
    <mergeCell ref="B59:C63"/>
    <mergeCell ref="D59:H63"/>
    <mergeCell ref="I59:I63"/>
    <mergeCell ref="J59:K59"/>
    <mergeCell ref="J62:K62"/>
    <mergeCell ref="J58:K58"/>
    <mergeCell ref="J63:K63"/>
    <mergeCell ref="L59:M59"/>
    <mergeCell ref="N59:O59"/>
    <mergeCell ref="J60:K60"/>
    <mergeCell ref="L60:M60"/>
    <mergeCell ref="N60:O60"/>
    <mergeCell ref="J61:K61"/>
    <mergeCell ref="L61:M61"/>
    <mergeCell ref="N61:O61"/>
    <mergeCell ref="L63:M63"/>
    <mergeCell ref="N63:O63"/>
    <mergeCell ref="B64:E64"/>
    <mergeCell ref="G64:H64"/>
    <mergeCell ref="J64:K64"/>
    <mergeCell ref="L64:M64"/>
    <mergeCell ref="N64:O64"/>
    <mergeCell ref="B66:C66"/>
    <mergeCell ref="D66:H66"/>
    <mergeCell ref="J66:K66"/>
    <mergeCell ref="L66:M66"/>
    <mergeCell ref="J65:K65"/>
    <mergeCell ref="L65:M65"/>
    <mergeCell ref="B72:E72"/>
    <mergeCell ref="G72:H72"/>
    <mergeCell ref="B67:C71"/>
    <mergeCell ref="D67:H71"/>
    <mergeCell ref="I67:I71"/>
    <mergeCell ref="J67:K67"/>
    <mergeCell ref="J68:K68"/>
    <mergeCell ref="N69:O69"/>
    <mergeCell ref="J70:K70"/>
    <mergeCell ref="L70:M70"/>
    <mergeCell ref="N70:O70"/>
    <mergeCell ref="N66:O66"/>
    <mergeCell ref="L67:M67"/>
    <mergeCell ref="N67:O67"/>
    <mergeCell ref="L68:M68"/>
    <mergeCell ref="N68:O68"/>
    <mergeCell ref="L80:M80"/>
    <mergeCell ref="B73:C77"/>
    <mergeCell ref="D73:H77"/>
    <mergeCell ref="I73:I77"/>
    <mergeCell ref="J73:K73"/>
    <mergeCell ref="N73:O73"/>
    <mergeCell ref="J74:K74"/>
    <mergeCell ref="L74:M74"/>
    <mergeCell ref="N74:O74"/>
    <mergeCell ref="J75:K75"/>
    <mergeCell ref="B79:E79"/>
    <mergeCell ref="G79:H79"/>
    <mergeCell ref="B80:C80"/>
    <mergeCell ref="D80:H80"/>
    <mergeCell ref="J80:K80"/>
    <mergeCell ref="J79:K79"/>
    <mergeCell ref="L91:M91"/>
    <mergeCell ref="N91:O91"/>
    <mergeCell ref="N80:O80"/>
    <mergeCell ref="B81:C85"/>
    <mergeCell ref="D81:H85"/>
    <mergeCell ref="I81:I85"/>
    <mergeCell ref="J81:K81"/>
    <mergeCell ref="L81:M81"/>
    <mergeCell ref="N81:O81"/>
    <mergeCell ref="J82:K82"/>
    <mergeCell ref="B24:E24"/>
    <mergeCell ref="G24:H24"/>
    <mergeCell ref="N31:O31"/>
    <mergeCell ref="L83:M83"/>
    <mergeCell ref="N83:O83"/>
    <mergeCell ref="J84:K84"/>
    <mergeCell ref="L84:M84"/>
    <mergeCell ref="N84:O84"/>
    <mergeCell ref="L82:M82"/>
    <mergeCell ref="J83:K83"/>
    <mergeCell ref="A86:A90"/>
    <mergeCell ref="J89:K89"/>
    <mergeCell ref="J85:K85"/>
    <mergeCell ref="L29:M29"/>
    <mergeCell ref="N29:O29"/>
    <mergeCell ref="N45:O45"/>
    <mergeCell ref="L31:M31"/>
    <mergeCell ref="N75:O75"/>
    <mergeCell ref="L73:M73"/>
    <mergeCell ref="G78:H78"/>
    <mergeCell ref="F92:G92"/>
    <mergeCell ref="H92:I92"/>
    <mergeCell ref="J92:K92"/>
    <mergeCell ref="J31:K31"/>
    <mergeCell ref="J52:K52"/>
    <mergeCell ref="J78:K78"/>
    <mergeCell ref="F91:G91"/>
    <mergeCell ref="H91:I91"/>
    <mergeCell ref="J91:K91"/>
    <mergeCell ref="G65:H65"/>
    <mergeCell ref="L32:M32"/>
    <mergeCell ref="N32:O32"/>
    <mergeCell ref="L39:M39"/>
    <mergeCell ref="N39:O39"/>
    <mergeCell ref="J51:K51"/>
    <mergeCell ref="L51:M51"/>
    <mergeCell ref="L50:M50"/>
    <mergeCell ref="N50:O50"/>
    <mergeCell ref="L43:M43"/>
    <mergeCell ref="L48:M48"/>
    <mergeCell ref="N9:O11"/>
    <mergeCell ref="N18:O18"/>
    <mergeCell ref="L18:M18"/>
    <mergeCell ref="J18:K18"/>
    <mergeCell ref="J24:K24"/>
    <mergeCell ref="L24:M24"/>
    <mergeCell ref="L19:M19"/>
    <mergeCell ref="N19:O19"/>
    <mergeCell ref="J20:K20"/>
    <mergeCell ref="L20:M20"/>
    <mergeCell ref="N48:O48"/>
    <mergeCell ref="J45:K45"/>
    <mergeCell ref="L45:M45"/>
    <mergeCell ref="N49:O49"/>
    <mergeCell ref="J50:K50"/>
    <mergeCell ref="J49:K49"/>
    <mergeCell ref="L49:M49"/>
    <mergeCell ref="L58:M58"/>
    <mergeCell ref="N58:O58"/>
    <mergeCell ref="J56:K56"/>
    <mergeCell ref="L56:M56"/>
    <mergeCell ref="N56:O56"/>
    <mergeCell ref="J57:K57"/>
    <mergeCell ref="L57:M57"/>
    <mergeCell ref="N57:O57"/>
    <mergeCell ref="N51:O51"/>
    <mergeCell ref="N72:O72"/>
    <mergeCell ref="J71:K71"/>
    <mergeCell ref="L71:M71"/>
    <mergeCell ref="N71:O71"/>
    <mergeCell ref="J69:K69"/>
    <mergeCell ref="L52:M52"/>
    <mergeCell ref="N52:O52"/>
    <mergeCell ref="L69:M69"/>
    <mergeCell ref="L62:M62"/>
    <mergeCell ref="N62:O62"/>
    <mergeCell ref="L79:M79"/>
    <mergeCell ref="N79:O79"/>
    <mergeCell ref="J77:K77"/>
    <mergeCell ref="L77:M77"/>
    <mergeCell ref="N77:O77"/>
    <mergeCell ref="N65:O65"/>
    <mergeCell ref="J72:K72"/>
    <mergeCell ref="L72:M72"/>
    <mergeCell ref="L75:M75"/>
    <mergeCell ref="D3:O3"/>
    <mergeCell ref="D4:O4"/>
    <mergeCell ref="A99:O99"/>
    <mergeCell ref="A100:O100"/>
    <mergeCell ref="A101:O101"/>
    <mergeCell ref="L78:M78"/>
    <mergeCell ref="N78:O78"/>
    <mergeCell ref="J76:K76"/>
    <mergeCell ref="L76:M76"/>
    <mergeCell ref="N76:O76"/>
    <mergeCell ref="J88:K88"/>
    <mergeCell ref="L85:M85"/>
    <mergeCell ref="L89:M89"/>
    <mergeCell ref="N89:O89"/>
    <mergeCell ref="J90:K90"/>
    <mergeCell ref="A102:O102"/>
    <mergeCell ref="L92:M92"/>
    <mergeCell ref="N92:O92"/>
    <mergeCell ref="N85:O85"/>
    <mergeCell ref="A92:E92"/>
    <mergeCell ref="A95:O95"/>
    <mergeCell ref="A97:O97"/>
    <mergeCell ref="A98:O98"/>
    <mergeCell ref="N82:O82"/>
    <mergeCell ref="L88:M88"/>
    <mergeCell ref="L86:M86"/>
    <mergeCell ref="N86:O86"/>
    <mergeCell ref="J87:K87"/>
    <mergeCell ref="L87:M87"/>
    <mergeCell ref="N87:O87"/>
    <mergeCell ref="A96:O96"/>
    <mergeCell ref="B86:C90"/>
    <mergeCell ref="D86:H90"/>
    <mergeCell ref="I86:I90"/>
    <mergeCell ref="J86:K86"/>
    <mergeCell ref="N88:O88"/>
    <mergeCell ref="L90:M90"/>
    <mergeCell ref="N90:O90"/>
    <mergeCell ref="A93:O93"/>
    <mergeCell ref="A94:O94"/>
  </mergeCells>
  <printOptions/>
  <pageMargins left="0.7" right="0.7" top="0.75" bottom="0.75" header="0.3" footer="0.3"/>
  <pageSetup fitToHeight="0" fitToWidth="1"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P56"/>
  <sheetViews>
    <sheetView zoomScalePageLayoutView="0" workbookViewId="0" topLeftCell="A49">
      <selection activeCell="A60" sqref="A60:IV66"/>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s="16" customFormat="1" ht="15" customHeight="1">
      <c r="A3" s="230" t="s">
        <v>17</v>
      </c>
      <c r="B3" s="230"/>
      <c r="C3" s="230"/>
      <c r="D3" s="257" t="s">
        <v>264</v>
      </c>
      <c r="E3" s="257"/>
      <c r="F3" s="257"/>
      <c r="G3" s="257"/>
      <c r="H3" s="257"/>
      <c r="I3" s="257"/>
      <c r="J3" s="257"/>
      <c r="K3" s="257"/>
      <c r="L3" s="257"/>
      <c r="M3" s="257"/>
      <c r="N3" s="257"/>
      <c r="O3" s="257"/>
    </row>
    <row r="4" spans="1:15" s="16" customFormat="1" ht="15" customHeight="1">
      <c r="A4" s="230" t="s">
        <v>18</v>
      </c>
      <c r="B4" s="230"/>
      <c r="C4" s="230"/>
      <c r="D4" s="232" t="s">
        <v>274</v>
      </c>
      <c r="E4" s="232"/>
      <c r="F4" s="232"/>
      <c r="G4" s="232"/>
      <c r="H4" s="232"/>
      <c r="I4" s="232"/>
      <c r="J4" s="232"/>
      <c r="K4" s="232"/>
      <c r="L4" s="232"/>
      <c r="M4" s="232"/>
      <c r="N4" s="232"/>
      <c r="O4" s="232"/>
    </row>
    <row r="5" spans="1:15" s="16" customFormat="1" ht="15" customHeight="1">
      <c r="A5" s="19"/>
      <c r="B5" s="19"/>
      <c r="C5" s="19"/>
      <c r="D5" s="17"/>
      <c r="E5" s="17"/>
      <c r="F5" s="17"/>
      <c r="G5" s="17"/>
      <c r="H5" s="17"/>
      <c r="I5" s="17"/>
      <c r="J5" s="17"/>
      <c r="K5" s="17"/>
      <c r="L5" s="17"/>
      <c r="M5" s="17"/>
      <c r="N5" s="17"/>
      <c r="O5" s="17"/>
    </row>
    <row r="6" spans="1:15" ht="15" customHeight="1">
      <c r="A6" s="237" t="s">
        <v>258</v>
      </c>
      <c r="B6" s="238"/>
      <c r="C6" s="238"/>
      <c r="D6" s="238"/>
      <c r="E6" s="238"/>
      <c r="F6" s="238"/>
      <c r="G6" s="238"/>
      <c r="H6" s="238"/>
      <c r="I6" s="238"/>
      <c r="J6" s="238"/>
      <c r="K6" s="238"/>
      <c r="L6" s="238"/>
      <c r="M6" s="238"/>
      <c r="N6" s="238"/>
      <c r="O6" s="238"/>
    </row>
    <row r="7" spans="12:15" ht="15" customHeight="1">
      <c r="L7" s="27"/>
      <c r="M7" s="27"/>
      <c r="N7" s="27"/>
      <c r="O7" s="27"/>
    </row>
    <row r="8" spans="1:15" ht="15" customHeight="1">
      <c r="A8" s="229" t="s">
        <v>19</v>
      </c>
      <c r="B8" s="229"/>
      <c r="C8" s="229"/>
      <c r="D8" s="229"/>
      <c r="E8" s="229"/>
      <c r="F8" s="229"/>
      <c r="G8" s="229"/>
      <c r="H8" s="229"/>
      <c r="I8" s="229"/>
      <c r="J8" s="229"/>
      <c r="K8" s="270"/>
      <c r="L8" s="236" t="s">
        <v>20</v>
      </c>
      <c r="M8" s="236"/>
      <c r="N8" s="236"/>
      <c r="O8" s="236"/>
    </row>
    <row r="9" spans="1:16" ht="15" customHeight="1">
      <c r="A9" s="228" t="s">
        <v>21</v>
      </c>
      <c r="B9" s="228" t="s">
        <v>22</v>
      </c>
      <c r="C9" s="228"/>
      <c r="D9" s="228"/>
      <c r="E9" s="228"/>
      <c r="F9" s="228"/>
      <c r="G9" s="228"/>
      <c r="H9" s="228"/>
      <c r="I9" s="228" t="s">
        <v>23</v>
      </c>
      <c r="J9" s="228" t="s">
        <v>24</v>
      </c>
      <c r="K9" s="271"/>
      <c r="L9" s="236" t="s">
        <v>25</v>
      </c>
      <c r="M9" s="236"/>
      <c r="N9" s="236" t="s">
        <v>26</v>
      </c>
      <c r="O9" s="236"/>
      <c r="P9" s="14"/>
    </row>
    <row r="10" spans="1:16" ht="15" customHeight="1">
      <c r="A10" s="228"/>
      <c r="B10" s="228"/>
      <c r="C10" s="228"/>
      <c r="D10" s="228"/>
      <c r="E10" s="228"/>
      <c r="F10" s="228"/>
      <c r="G10" s="228"/>
      <c r="H10" s="228"/>
      <c r="I10" s="228"/>
      <c r="J10" s="228"/>
      <c r="K10" s="271"/>
      <c r="L10" s="236"/>
      <c r="M10" s="236"/>
      <c r="N10" s="236"/>
      <c r="O10" s="236"/>
      <c r="P10" s="14"/>
    </row>
    <row r="11" spans="1:16" ht="15" customHeight="1">
      <c r="A11" s="228"/>
      <c r="B11" s="228"/>
      <c r="C11" s="228"/>
      <c r="D11" s="228"/>
      <c r="E11" s="228"/>
      <c r="F11" s="228"/>
      <c r="G11" s="228"/>
      <c r="H11" s="228"/>
      <c r="I11" s="228"/>
      <c r="J11" s="228"/>
      <c r="K11" s="271"/>
      <c r="L11" s="236"/>
      <c r="M11" s="236"/>
      <c r="N11" s="236"/>
      <c r="O11" s="236"/>
      <c r="P11" s="14"/>
    </row>
    <row r="12" spans="1:15" ht="15" customHeight="1">
      <c r="A12" s="11" t="s">
        <v>27</v>
      </c>
      <c r="B12" s="229" t="s">
        <v>28</v>
      </c>
      <c r="C12" s="229"/>
      <c r="D12" s="229"/>
      <c r="E12" s="229"/>
      <c r="F12" s="229"/>
      <c r="G12" s="229"/>
      <c r="H12" s="229"/>
      <c r="I12" s="11" t="s">
        <v>29</v>
      </c>
      <c r="J12" s="229" t="s">
        <v>30</v>
      </c>
      <c r="K12" s="270"/>
      <c r="L12" s="236" t="s">
        <v>31</v>
      </c>
      <c r="M12" s="236"/>
      <c r="N12" s="236" t="s">
        <v>32</v>
      </c>
      <c r="O12" s="236"/>
    </row>
    <row r="13" spans="1:15" ht="15" customHeight="1">
      <c r="A13" s="258" t="s">
        <v>28</v>
      </c>
      <c r="B13" s="220" t="s">
        <v>189</v>
      </c>
      <c r="C13" s="220"/>
      <c r="D13" s="221" t="s">
        <v>190</v>
      </c>
      <c r="E13" s="221"/>
      <c r="F13" s="221"/>
      <c r="G13" s="221"/>
      <c r="H13" s="221"/>
      <c r="I13" s="220" t="s">
        <v>79</v>
      </c>
      <c r="J13" s="235">
        <v>1</v>
      </c>
      <c r="K13" s="268"/>
      <c r="L13" s="222">
        <f>SUM(L14:M17)</f>
        <v>0</v>
      </c>
      <c r="M13" s="222"/>
      <c r="N13" s="222">
        <f>J13*L13</f>
        <v>0</v>
      </c>
      <c r="O13" s="222"/>
    </row>
    <row r="14" spans="1:15" ht="15" customHeight="1">
      <c r="A14" s="259"/>
      <c r="B14" s="220"/>
      <c r="C14" s="220"/>
      <c r="D14" s="221"/>
      <c r="E14" s="221"/>
      <c r="F14" s="221"/>
      <c r="G14" s="221"/>
      <c r="H14" s="221"/>
      <c r="I14" s="220"/>
      <c r="J14" s="221" t="s">
        <v>36</v>
      </c>
      <c r="K14" s="266"/>
      <c r="L14" s="213">
        <v>0</v>
      </c>
      <c r="M14" s="213"/>
      <c r="N14" s="213">
        <f>J13*L14</f>
        <v>0</v>
      </c>
      <c r="O14" s="213"/>
    </row>
    <row r="15" spans="1:15" ht="15" customHeight="1">
      <c r="A15" s="259"/>
      <c r="B15" s="220"/>
      <c r="C15" s="220"/>
      <c r="D15" s="221"/>
      <c r="E15" s="221"/>
      <c r="F15" s="221"/>
      <c r="G15" s="221"/>
      <c r="H15" s="221"/>
      <c r="I15" s="220"/>
      <c r="J15" s="221" t="s">
        <v>37</v>
      </c>
      <c r="K15" s="266"/>
      <c r="L15" s="213">
        <v>0</v>
      </c>
      <c r="M15" s="213"/>
      <c r="N15" s="213">
        <f>J13*L15</f>
        <v>0</v>
      </c>
      <c r="O15" s="213"/>
    </row>
    <row r="16" spans="1:15" ht="15" customHeight="1">
      <c r="A16" s="259"/>
      <c r="B16" s="220"/>
      <c r="C16" s="220"/>
      <c r="D16" s="221"/>
      <c r="E16" s="221"/>
      <c r="F16" s="221"/>
      <c r="G16" s="221"/>
      <c r="H16" s="221"/>
      <c r="I16" s="220"/>
      <c r="J16" s="221" t="s">
        <v>38</v>
      </c>
      <c r="K16" s="266"/>
      <c r="L16" s="213">
        <v>0</v>
      </c>
      <c r="M16" s="213"/>
      <c r="N16" s="213">
        <f>J13*L16</f>
        <v>0</v>
      </c>
      <c r="O16" s="213"/>
    </row>
    <row r="17" spans="1:15" ht="15" customHeight="1">
      <c r="A17" s="260"/>
      <c r="B17" s="220"/>
      <c r="C17" s="220"/>
      <c r="D17" s="221"/>
      <c r="E17" s="221"/>
      <c r="F17" s="221"/>
      <c r="G17" s="221"/>
      <c r="H17" s="221"/>
      <c r="I17" s="220"/>
      <c r="J17" s="221" t="s">
        <v>39</v>
      </c>
      <c r="K17" s="266"/>
      <c r="L17" s="213">
        <v>0</v>
      </c>
      <c r="M17" s="213"/>
      <c r="N17" s="213">
        <f>J13*L17</f>
        <v>0</v>
      </c>
      <c r="O17" s="213"/>
    </row>
    <row r="18" spans="1:15" ht="15" customHeight="1">
      <c r="A18" s="6"/>
      <c r="B18" s="223" t="s">
        <v>8</v>
      </c>
      <c r="C18" s="223"/>
      <c r="D18" s="223"/>
      <c r="E18" s="223"/>
      <c r="F18" s="12" t="s">
        <v>40</v>
      </c>
      <c r="G18" s="224">
        <v>0.33</v>
      </c>
      <c r="H18" s="224"/>
      <c r="I18" s="6"/>
      <c r="J18" s="262"/>
      <c r="K18" s="264"/>
      <c r="L18" s="225"/>
      <c r="M18" s="225"/>
      <c r="N18" s="225"/>
      <c r="O18" s="225"/>
    </row>
    <row r="19" spans="1:15" ht="15" customHeight="1">
      <c r="A19" s="258" t="s">
        <v>29</v>
      </c>
      <c r="B19" s="220" t="s">
        <v>41</v>
      </c>
      <c r="C19" s="220"/>
      <c r="D19" s="221" t="s">
        <v>42</v>
      </c>
      <c r="E19" s="221"/>
      <c r="F19" s="221"/>
      <c r="G19" s="221"/>
      <c r="H19" s="221"/>
      <c r="I19" s="227" t="s">
        <v>3</v>
      </c>
      <c r="J19" s="235">
        <v>0.01</v>
      </c>
      <c r="K19" s="268"/>
      <c r="L19" s="222">
        <f>SUM(L20:M23)</f>
        <v>0</v>
      </c>
      <c r="M19" s="222"/>
      <c r="N19" s="222">
        <f>J19*L19</f>
        <v>0</v>
      </c>
      <c r="O19" s="222"/>
    </row>
    <row r="20" spans="1:15" ht="15" customHeight="1">
      <c r="A20" s="259"/>
      <c r="B20" s="220"/>
      <c r="C20" s="220"/>
      <c r="D20" s="221"/>
      <c r="E20" s="221"/>
      <c r="F20" s="221"/>
      <c r="G20" s="221"/>
      <c r="H20" s="221"/>
      <c r="I20" s="227"/>
      <c r="J20" s="221" t="s">
        <v>36</v>
      </c>
      <c r="K20" s="266"/>
      <c r="L20" s="213">
        <v>0</v>
      </c>
      <c r="M20" s="213"/>
      <c r="N20" s="213">
        <f>J19*L20</f>
        <v>0</v>
      </c>
      <c r="O20" s="213"/>
    </row>
    <row r="21" spans="1:15" ht="15" customHeight="1">
      <c r="A21" s="259"/>
      <c r="B21" s="220"/>
      <c r="C21" s="220"/>
      <c r="D21" s="221"/>
      <c r="E21" s="221"/>
      <c r="F21" s="221"/>
      <c r="G21" s="221"/>
      <c r="H21" s="221"/>
      <c r="I21" s="227"/>
      <c r="J21" s="221" t="s">
        <v>37</v>
      </c>
      <c r="K21" s="266"/>
      <c r="L21" s="213">
        <v>0</v>
      </c>
      <c r="M21" s="213"/>
      <c r="N21" s="213">
        <f>J19*L21</f>
        <v>0</v>
      </c>
      <c r="O21" s="213"/>
    </row>
    <row r="22" spans="1:15" ht="15" customHeight="1">
      <c r="A22" s="259"/>
      <c r="B22" s="220"/>
      <c r="C22" s="220"/>
      <c r="D22" s="221"/>
      <c r="E22" s="221"/>
      <c r="F22" s="221"/>
      <c r="G22" s="221"/>
      <c r="H22" s="221"/>
      <c r="I22" s="227"/>
      <c r="J22" s="221" t="s">
        <v>38</v>
      </c>
      <c r="K22" s="266"/>
      <c r="L22" s="213">
        <v>0</v>
      </c>
      <c r="M22" s="213"/>
      <c r="N22" s="213">
        <f>J19*L22</f>
        <v>0</v>
      </c>
      <c r="O22" s="213"/>
    </row>
    <row r="23" spans="1:15" ht="15" customHeight="1">
      <c r="A23" s="260"/>
      <c r="B23" s="220"/>
      <c r="C23" s="220"/>
      <c r="D23" s="221"/>
      <c r="E23" s="221"/>
      <c r="F23" s="221"/>
      <c r="G23" s="221"/>
      <c r="H23" s="221"/>
      <c r="I23" s="227"/>
      <c r="J23" s="221" t="s">
        <v>39</v>
      </c>
      <c r="K23" s="266"/>
      <c r="L23" s="213">
        <v>0</v>
      </c>
      <c r="M23" s="213"/>
      <c r="N23" s="213">
        <f>J19*L23</f>
        <v>0</v>
      </c>
      <c r="O23" s="213"/>
    </row>
    <row r="24" spans="1:15" ht="15" customHeight="1">
      <c r="A24" s="6"/>
      <c r="B24" s="223" t="s">
        <v>8</v>
      </c>
      <c r="C24" s="223"/>
      <c r="D24" s="223"/>
      <c r="E24" s="223"/>
      <c r="F24" s="12" t="s">
        <v>40</v>
      </c>
      <c r="G24" s="224">
        <v>0.0658</v>
      </c>
      <c r="H24" s="224"/>
      <c r="I24" s="6"/>
      <c r="J24" s="262"/>
      <c r="K24" s="264"/>
      <c r="L24" s="225"/>
      <c r="M24" s="225"/>
      <c r="N24" s="225"/>
      <c r="O24" s="225"/>
    </row>
    <row r="25" spans="1:15" ht="15" customHeight="1">
      <c r="A25" s="258" t="s">
        <v>30</v>
      </c>
      <c r="B25" s="220" t="s">
        <v>191</v>
      </c>
      <c r="C25" s="220"/>
      <c r="D25" s="221" t="s">
        <v>192</v>
      </c>
      <c r="E25" s="221"/>
      <c r="F25" s="221"/>
      <c r="G25" s="221"/>
      <c r="H25" s="221"/>
      <c r="I25" s="220" t="s">
        <v>1</v>
      </c>
      <c r="J25" s="235">
        <v>1</v>
      </c>
      <c r="K25" s="268"/>
      <c r="L25" s="222">
        <f>SUM(L26:M29)</f>
        <v>0</v>
      </c>
      <c r="M25" s="222"/>
      <c r="N25" s="222">
        <f>J25*L25</f>
        <v>0</v>
      </c>
      <c r="O25" s="222"/>
    </row>
    <row r="26" spans="1:15" ht="15" customHeight="1">
      <c r="A26" s="259"/>
      <c r="B26" s="220"/>
      <c r="C26" s="220"/>
      <c r="D26" s="221"/>
      <c r="E26" s="221"/>
      <c r="F26" s="221"/>
      <c r="G26" s="221"/>
      <c r="H26" s="221"/>
      <c r="I26" s="220"/>
      <c r="J26" s="221" t="s">
        <v>36</v>
      </c>
      <c r="K26" s="266"/>
      <c r="L26" s="213">
        <v>0</v>
      </c>
      <c r="M26" s="213"/>
      <c r="N26" s="213">
        <f>J25*L26</f>
        <v>0</v>
      </c>
      <c r="O26" s="213"/>
    </row>
    <row r="27" spans="1:15" ht="15" customHeight="1">
      <c r="A27" s="259"/>
      <c r="B27" s="220"/>
      <c r="C27" s="220"/>
      <c r="D27" s="221"/>
      <c r="E27" s="221"/>
      <c r="F27" s="221"/>
      <c r="G27" s="221"/>
      <c r="H27" s="221"/>
      <c r="I27" s="220"/>
      <c r="J27" s="221" t="s">
        <v>37</v>
      </c>
      <c r="K27" s="266"/>
      <c r="L27" s="213">
        <v>0</v>
      </c>
      <c r="M27" s="213"/>
      <c r="N27" s="213">
        <f>J25*L27</f>
        <v>0</v>
      </c>
      <c r="O27" s="213"/>
    </row>
    <row r="28" spans="1:15" ht="15" customHeight="1">
      <c r="A28" s="259"/>
      <c r="B28" s="220"/>
      <c r="C28" s="220"/>
      <c r="D28" s="221"/>
      <c r="E28" s="221"/>
      <c r="F28" s="221"/>
      <c r="G28" s="221"/>
      <c r="H28" s="221"/>
      <c r="I28" s="220"/>
      <c r="J28" s="221" t="s">
        <v>38</v>
      </c>
      <c r="K28" s="266"/>
      <c r="L28" s="213">
        <v>0</v>
      </c>
      <c r="M28" s="213"/>
      <c r="N28" s="213">
        <f>J25*L28</f>
        <v>0</v>
      </c>
      <c r="O28" s="213"/>
    </row>
    <row r="29" spans="1:15" ht="15" customHeight="1">
      <c r="A29" s="260"/>
      <c r="B29" s="220"/>
      <c r="C29" s="220"/>
      <c r="D29" s="221"/>
      <c r="E29" s="221"/>
      <c r="F29" s="221"/>
      <c r="G29" s="221"/>
      <c r="H29" s="221"/>
      <c r="I29" s="220"/>
      <c r="J29" s="221" t="s">
        <v>39</v>
      </c>
      <c r="K29" s="266"/>
      <c r="L29" s="213">
        <v>0</v>
      </c>
      <c r="M29" s="213"/>
      <c r="N29" s="213">
        <f>J25*L29</f>
        <v>0</v>
      </c>
      <c r="O29" s="213"/>
    </row>
    <row r="30" spans="1:15" ht="15" customHeight="1">
      <c r="A30" s="6"/>
      <c r="B30" s="223" t="s">
        <v>48</v>
      </c>
      <c r="C30" s="223"/>
      <c r="D30" s="223"/>
      <c r="E30" s="223"/>
      <c r="F30" s="12" t="s">
        <v>49</v>
      </c>
      <c r="G30" s="224">
        <v>0.1302992</v>
      </c>
      <c r="H30" s="224"/>
      <c r="I30" s="6"/>
      <c r="J30" s="262"/>
      <c r="K30" s="264"/>
      <c r="L30" s="225"/>
      <c r="M30" s="225"/>
      <c r="N30" s="225"/>
      <c r="O30" s="225"/>
    </row>
    <row r="31" spans="1:15" ht="15" customHeight="1">
      <c r="A31" s="6"/>
      <c r="B31" s="223" t="s">
        <v>8</v>
      </c>
      <c r="C31" s="223"/>
      <c r="D31" s="223"/>
      <c r="E31" s="223"/>
      <c r="F31" s="12" t="s">
        <v>40</v>
      </c>
      <c r="G31" s="224">
        <v>0.58599</v>
      </c>
      <c r="H31" s="224"/>
      <c r="I31" s="6"/>
      <c r="J31" s="262"/>
      <c r="K31" s="264"/>
      <c r="L31" s="225"/>
      <c r="M31" s="225"/>
      <c r="N31" s="225"/>
      <c r="O31" s="225"/>
    </row>
    <row r="32" spans="1:15" ht="15" customHeight="1">
      <c r="A32" s="258" t="s">
        <v>31</v>
      </c>
      <c r="B32" s="220" t="s">
        <v>90</v>
      </c>
      <c r="C32" s="220"/>
      <c r="D32" s="221" t="s">
        <v>91</v>
      </c>
      <c r="E32" s="221"/>
      <c r="F32" s="221"/>
      <c r="G32" s="221"/>
      <c r="H32" s="221"/>
      <c r="I32" s="220" t="s">
        <v>1</v>
      </c>
      <c r="J32" s="235">
        <v>1</v>
      </c>
      <c r="K32" s="268"/>
      <c r="L32" s="222">
        <f>SUM(L33:M36)</f>
        <v>0</v>
      </c>
      <c r="M32" s="222"/>
      <c r="N32" s="222">
        <f>J32*L32</f>
        <v>0</v>
      </c>
      <c r="O32" s="222"/>
    </row>
    <row r="33" spans="1:15" ht="15" customHeight="1">
      <c r="A33" s="259"/>
      <c r="B33" s="220"/>
      <c r="C33" s="220"/>
      <c r="D33" s="221"/>
      <c r="E33" s="221"/>
      <c r="F33" s="221"/>
      <c r="G33" s="221"/>
      <c r="H33" s="221"/>
      <c r="I33" s="220"/>
      <c r="J33" s="221" t="s">
        <v>36</v>
      </c>
      <c r="K33" s="266"/>
      <c r="L33" s="213">
        <v>0</v>
      </c>
      <c r="M33" s="213"/>
      <c r="N33" s="213">
        <f>J32*L33</f>
        <v>0</v>
      </c>
      <c r="O33" s="213"/>
    </row>
    <row r="34" spans="1:15" ht="15" customHeight="1">
      <c r="A34" s="259"/>
      <c r="B34" s="220"/>
      <c r="C34" s="220"/>
      <c r="D34" s="221"/>
      <c r="E34" s="221"/>
      <c r="F34" s="221"/>
      <c r="G34" s="221"/>
      <c r="H34" s="221"/>
      <c r="I34" s="220"/>
      <c r="J34" s="221" t="s">
        <v>37</v>
      </c>
      <c r="K34" s="266"/>
      <c r="L34" s="213">
        <v>0</v>
      </c>
      <c r="M34" s="213"/>
      <c r="N34" s="213">
        <f>J32*L34</f>
        <v>0</v>
      </c>
      <c r="O34" s="213"/>
    </row>
    <row r="35" spans="1:15" ht="15" customHeight="1">
      <c r="A35" s="259"/>
      <c r="B35" s="220"/>
      <c r="C35" s="220"/>
      <c r="D35" s="221"/>
      <c r="E35" s="221"/>
      <c r="F35" s="221"/>
      <c r="G35" s="221"/>
      <c r="H35" s="221"/>
      <c r="I35" s="220"/>
      <c r="J35" s="221" t="s">
        <v>38</v>
      </c>
      <c r="K35" s="266"/>
      <c r="L35" s="213">
        <v>0</v>
      </c>
      <c r="M35" s="213"/>
      <c r="N35" s="213">
        <f>J32*L35</f>
        <v>0</v>
      </c>
      <c r="O35" s="213"/>
    </row>
    <row r="36" spans="1:15" ht="15" customHeight="1">
      <c r="A36" s="260"/>
      <c r="B36" s="220"/>
      <c r="C36" s="220"/>
      <c r="D36" s="221"/>
      <c r="E36" s="221"/>
      <c r="F36" s="221"/>
      <c r="G36" s="221"/>
      <c r="H36" s="221"/>
      <c r="I36" s="220"/>
      <c r="J36" s="221" t="s">
        <v>39</v>
      </c>
      <c r="K36" s="266"/>
      <c r="L36" s="213">
        <v>0</v>
      </c>
      <c r="M36" s="213"/>
      <c r="N36" s="213">
        <f>J32*L36</f>
        <v>0</v>
      </c>
      <c r="O36" s="213"/>
    </row>
    <row r="37" spans="1:15" ht="15" customHeight="1">
      <c r="A37" s="6"/>
      <c r="B37" s="223" t="s">
        <v>48</v>
      </c>
      <c r="C37" s="223"/>
      <c r="D37" s="223"/>
      <c r="E37" s="223"/>
      <c r="F37" s="12" t="s">
        <v>49</v>
      </c>
      <c r="G37" s="224">
        <v>0.00043263000000000004</v>
      </c>
      <c r="H37" s="224"/>
      <c r="I37" s="6"/>
      <c r="J37" s="262"/>
      <c r="K37" s="264"/>
      <c r="L37" s="225"/>
      <c r="M37" s="225"/>
      <c r="N37" s="225"/>
      <c r="O37" s="225"/>
    </row>
    <row r="38" spans="1:15" ht="15" customHeight="1">
      <c r="A38" s="6"/>
      <c r="B38" s="223" t="s">
        <v>8</v>
      </c>
      <c r="C38" s="223"/>
      <c r="D38" s="223"/>
      <c r="E38" s="223"/>
      <c r="F38" s="12" t="s">
        <v>40</v>
      </c>
      <c r="G38" s="224">
        <v>0.048</v>
      </c>
      <c r="H38" s="224"/>
      <c r="I38" s="6"/>
      <c r="J38" s="262"/>
      <c r="K38" s="264"/>
      <c r="L38" s="225"/>
      <c r="M38" s="225"/>
      <c r="N38" s="225"/>
      <c r="O38" s="225"/>
    </row>
    <row r="39" spans="1:15" ht="15" customHeight="1">
      <c r="A39" s="13" t="s">
        <v>65</v>
      </c>
      <c r="B39" s="226" t="s">
        <v>93</v>
      </c>
      <c r="C39" s="226"/>
      <c r="D39" s="221" t="s">
        <v>94</v>
      </c>
      <c r="E39" s="221"/>
      <c r="F39" s="221"/>
      <c r="G39" s="221"/>
      <c r="H39" s="221"/>
      <c r="I39" s="13" t="s">
        <v>2</v>
      </c>
      <c r="J39" s="224">
        <v>0.00063</v>
      </c>
      <c r="K39" s="269"/>
      <c r="L39" s="213">
        <v>0</v>
      </c>
      <c r="M39" s="213"/>
      <c r="N39" s="213">
        <f>J39*L39</f>
        <v>0</v>
      </c>
      <c r="O39" s="213"/>
    </row>
    <row r="40" spans="1:15" ht="15" customHeight="1">
      <c r="A40" s="258" t="s">
        <v>46</v>
      </c>
      <c r="B40" s="220" t="s">
        <v>53</v>
      </c>
      <c r="C40" s="220"/>
      <c r="D40" s="221" t="s">
        <v>54</v>
      </c>
      <c r="E40" s="221"/>
      <c r="F40" s="221"/>
      <c r="G40" s="221"/>
      <c r="H40" s="221"/>
      <c r="I40" s="220" t="s">
        <v>10</v>
      </c>
      <c r="J40" s="235">
        <v>0.2</v>
      </c>
      <c r="K40" s="268"/>
      <c r="L40" s="222">
        <f>SUM(L41:M44)</f>
        <v>0</v>
      </c>
      <c r="M40" s="222"/>
      <c r="N40" s="222">
        <f>J40*L40</f>
        <v>0</v>
      </c>
      <c r="O40" s="222"/>
    </row>
    <row r="41" spans="1:15" ht="15" customHeight="1">
      <c r="A41" s="259"/>
      <c r="B41" s="220"/>
      <c r="C41" s="220"/>
      <c r="D41" s="221"/>
      <c r="E41" s="221"/>
      <c r="F41" s="221"/>
      <c r="G41" s="221"/>
      <c r="H41" s="221"/>
      <c r="I41" s="220"/>
      <c r="J41" s="221" t="s">
        <v>36</v>
      </c>
      <c r="K41" s="266"/>
      <c r="L41" s="213">
        <v>0</v>
      </c>
      <c r="M41" s="213"/>
      <c r="N41" s="213">
        <f>J40*L41</f>
        <v>0</v>
      </c>
      <c r="O41" s="213"/>
    </row>
    <row r="42" spans="1:15" ht="15" customHeight="1">
      <c r="A42" s="259"/>
      <c r="B42" s="220"/>
      <c r="C42" s="220"/>
      <c r="D42" s="221"/>
      <c r="E42" s="221"/>
      <c r="F42" s="221"/>
      <c r="G42" s="221"/>
      <c r="H42" s="221"/>
      <c r="I42" s="220"/>
      <c r="J42" s="221" t="s">
        <v>37</v>
      </c>
      <c r="K42" s="266"/>
      <c r="L42" s="213">
        <v>0</v>
      </c>
      <c r="M42" s="213"/>
      <c r="N42" s="213">
        <f>J40*L42</f>
        <v>0</v>
      </c>
      <c r="O42" s="213"/>
    </row>
    <row r="43" spans="1:15" ht="15" customHeight="1">
      <c r="A43" s="259"/>
      <c r="B43" s="220"/>
      <c r="C43" s="220"/>
      <c r="D43" s="221"/>
      <c r="E43" s="221"/>
      <c r="F43" s="221"/>
      <c r="G43" s="221"/>
      <c r="H43" s="221"/>
      <c r="I43" s="220"/>
      <c r="J43" s="221" t="s">
        <v>38</v>
      </c>
      <c r="K43" s="266"/>
      <c r="L43" s="213">
        <v>0</v>
      </c>
      <c r="M43" s="213"/>
      <c r="N43" s="213">
        <f>J40*L43</f>
        <v>0</v>
      </c>
      <c r="O43" s="213"/>
    </row>
    <row r="44" spans="1:15" ht="15" customHeight="1">
      <c r="A44" s="260"/>
      <c r="B44" s="220"/>
      <c r="C44" s="220"/>
      <c r="D44" s="221"/>
      <c r="E44" s="221"/>
      <c r="F44" s="221"/>
      <c r="G44" s="221"/>
      <c r="H44" s="221"/>
      <c r="I44" s="220"/>
      <c r="J44" s="221" t="s">
        <v>39</v>
      </c>
      <c r="K44" s="266"/>
      <c r="L44" s="213">
        <v>0</v>
      </c>
      <c r="M44" s="213"/>
      <c r="N44" s="213">
        <f>J40*L44</f>
        <v>0</v>
      </c>
      <c r="O44" s="213"/>
    </row>
    <row r="45" spans="1:15" ht="15" customHeight="1">
      <c r="A45" s="6"/>
      <c r="B45" s="6"/>
      <c r="C45" s="6"/>
      <c r="D45" s="215" t="s">
        <v>55</v>
      </c>
      <c r="E45" s="215"/>
      <c r="F45" s="215" t="s">
        <v>7</v>
      </c>
      <c r="G45" s="215"/>
      <c r="H45" s="215" t="s">
        <v>8</v>
      </c>
      <c r="I45" s="215"/>
      <c r="J45" s="215" t="s">
        <v>56</v>
      </c>
      <c r="K45" s="267"/>
      <c r="L45" s="234" t="s">
        <v>9</v>
      </c>
      <c r="M45" s="234"/>
      <c r="N45" s="234" t="s">
        <v>57</v>
      </c>
      <c r="O45" s="234"/>
    </row>
    <row r="46" spans="1:15" ht="15" customHeight="1">
      <c r="A46" s="228" t="s">
        <v>58</v>
      </c>
      <c r="B46" s="228"/>
      <c r="C46" s="228"/>
      <c r="D46" s="228"/>
      <c r="E46" s="228"/>
      <c r="F46" s="222">
        <v>0</v>
      </c>
      <c r="G46" s="222"/>
      <c r="H46" s="222">
        <v>0</v>
      </c>
      <c r="I46" s="222"/>
      <c r="J46" s="222">
        <v>0</v>
      </c>
      <c r="K46" s="265"/>
      <c r="L46" s="222">
        <v>0</v>
      </c>
      <c r="M46" s="222"/>
      <c r="N46" s="222">
        <v>0</v>
      </c>
      <c r="O46" s="222"/>
    </row>
    <row r="47" spans="1:15" s="32" customFormat="1" ht="15" customHeight="1">
      <c r="A47" s="210" t="s">
        <v>11</v>
      </c>
      <c r="B47" s="210"/>
      <c r="C47" s="210"/>
      <c r="D47" s="210"/>
      <c r="E47" s="210"/>
      <c r="F47" s="210"/>
      <c r="G47" s="210"/>
      <c r="H47" s="210"/>
      <c r="I47" s="210"/>
      <c r="J47" s="210"/>
      <c r="K47" s="210"/>
      <c r="L47" s="210"/>
      <c r="M47" s="210"/>
      <c r="N47" s="210"/>
      <c r="O47" s="210"/>
    </row>
    <row r="48" spans="1:15" s="32" customFormat="1" ht="15">
      <c r="A48" s="211" t="s">
        <v>12</v>
      </c>
      <c r="B48" s="211"/>
      <c r="C48" s="211"/>
      <c r="D48" s="211"/>
      <c r="E48" s="211"/>
      <c r="F48" s="211"/>
      <c r="G48" s="211"/>
      <c r="H48" s="211"/>
      <c r="I48" s="211"/>
      <c r="J48" s="211"/>
      <c r="K48" s="211"/>
      <c r="L48" s="211"/>
      <c r="M48" s="211"/>
      <c r="N48" s="211"/>
      <c r="O48" s="211"/>
    </row>
    <row r="49" spans="1:15" s="32" customFormat="1" ht="15">
      <c r="A49" s="212" t="s">
        <v>256</v>
      </c>
      <c r="B49" s="212"/>
      <c r="C49" s="212"/>
      <c r="D49" s="212"/>
      <c r="E49" s="212"/>
      <c r="F49" s="212"/>
      <c r="G49" s="212"/>
      <c r="H49" s="212"/>
      <c r="I49" s="212"/>
      <c r="J49" s="212"/>
      <c r="K49" s="212"/>
      <c r="L49" s="212"/>
      <c r="M49" s="212"/>
      <c r="N49" s="212"/>
      <c r="O49" s="212"/>
    </row>
    <row r="50" spans="1:15" s="32" customFormat="1" ht="15">
      <c r="A50" s="211" t="s">
        <v>13</v>
      </c>
      <c r="B50" s="211"/>
      <c r="C50" s="211"/>
      <c r="D50" s="211"/>
      <c r="E50" s="211"/>
      <c r="F50" s="211"/>
      <c r="G50" s="211"/>
      <c r="H50" s="211"/>
      <c r="I50" s="211"/>
      <c r="J50" s="211"/>
      <c r="K50" s="211"/>
      <c r="L50" s="211"/>
      <c r="M50" s="211"/>
      <c r="N50" s="211"/>
      <c r="O50" s="211"/>
    </row>
    <row r="51" spans="1:15" s="32" customFormat="1" ht="15">
      <c r="A51" s="212" t="s">
        <v>14</v>
      </c>
      <c r="B51" s="212"/>
      <c r="C51" s="212"/>
      <c r="D51" s="212"/>
      <c r="E51" s="212"/>
      <c r="F51" s="212"/>
      <c r="G51" s="212"/>
      <c r="H51" s="212"/>
      <c r="I51" s="212"/>
      <c r="J51" s="212"/>
      <c r="K51" s="212"/>
      <c r="L51" s="212"/>
      <c r="M51" s="212"/>
      <c r="N51" s="212"/>
      <c r="O51" s="212"/>
    </row>
    <row r="52" spans="1:15" s="32" customFormat="1" ht="15">
      <c r="A52" s="211" t="s">
        <v>15</v>
      </c>
      <c r="B52" s="211"/>
      <c r="C52" s="211"/>
      <c r="D52" s="211"/>
      <c r="E52" s="211"/>
      <c r="F52" s="211"/>
      <c r="G52" s="211"/>
      <c r="H52" s="211"/>
      <c r="I52" s="211"/>
      <c r="J52" s="211"/>
      <c r="K52" s="211"/>
      <c r="L52" s="211"/>
      <c r="M52" s="211"/>
      <c r="N52" s="211"/>
      <c r="O52" s="211"/>
    </row>
    <row r="53" spans="1:15" s="32" customFormat="1" ht="15">
      <c r="A53" s="212" t="s">
        <v>16</v>
      </c>
      <c r="B53" s="212"/>
      <c r="C53" s="212"/>
      <c r="D53" s="212"/>
      <c r="E53" s="212"/>
      <c r="F53" s="212"/>
      <c r="G53" s="212"/>
      <c r="H53" s="212"/>
      <c r="I53" s="212"/>
      <c r="J53" s="212"/>
      <c r="K53" s="212"/>
      <c r="L53" s="212"/>
      <c r="M53" s="212"/>
      <c r="N53" s="212"/>
      <c r="O53" s="212"/>
    </row>
    <row r="54" spans="1:15" s="32" customFormat="1" ht="15">
      <c r="A54" s="211" t="s">
        <v>59</v>
      </c>
      <c r="B54" s="211"/>
      <c r="C54" s="211"/>
      <c r="D54" s="211"/>
      <c r="E54" s="211"/>
      <c r="F54" s="211"/>
      <c r="G54" s="211"/>
      <c r="H54" s="211"/>
      <c r="I54" s="211"/>
      <c r="J54" s="211"/>
      <c r="K54" s="211"/>
      <c r="L54" s="211"/>
      <c r="M54" s="211"/>
      <c r="N54" s="211"/>
      <c r="O54" s="211"/>
    </row>
    <row r="55" spans="1:15" s="32" customFormat="1" ht="15">
      <c r="A55" s="212" t="s">
        <v>257</v>
      </c>
      <c r="B55" s="212"/>
      <c r="C55" s="212"/>
      <c r="D55" s="212"/>
      <c r="E55" s="212"/>
      <c r="F55" s="212"/>
      <c r="G55" s="212"/>
      <c r="H55" s="212"/>
      <c r="I55" s="212"/>
      <c r="J55" s="212"/>
      <c r="K55" s="212"/>
      <c r="L55" s="212"/>
      <c r="M55" s="212"/>
      <c r="N55" s="212"/>
      <c r="O55" s="212"/>
    </row>
    <row r="56" spans="1:15" s="32" customFormat="1" ht="15">
      <c r="A56" s="211" t="s">
        <v>5</v>
      </c>
      <c r="B56" s="211"/>
      <c r="C56" s="211"/>
      <c r="D56" s="211"/>
      <c r="E56" s="211"/>
      <c r="F56" s="211"/>
      <c r="G56" s="211"/>
      <c r="H56" s="211"/>
      <c r="I56" s="211"/>
      <c r="J56" s="211"/>
      <c r="K56" s="211"/>
      <c r="L56" s="211"/>
      <c r="M56" s="211"/>
      <c r="N56" s="211"/>
      <c r="O56" s="211"/>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mergeCells count="169">
    <mergeCell ref="A3:C3"/>
    <mergeCell ref="A4:C4"/>
    <mergeCell ref="A6:O6"/>
    <mergeCell ref="A8:K8"/>
    <mergeCell ref="L8:O8"/>
    <mergeCell ref="A9:A11"/>
    <mergeCell ref="B9:H11"/>
    <mergeCell ref="I9:I11"/>
    <mergeCell ref="J9:K11"/>
    <mergeCell ref="L9:M11"/>
    <mergeCell ref="N9:O11"/>
    <mergeCell ref="B12:H12"/>
    <mergeCell ref="J12:K12"/>
    <mergeCell ref="L12:M12"/>
    <mergeCell ref="N12:O12"/>
    <mergeCell ref="A13:A17"/>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N19:O19"/>
    <mergeCell ref="J20:K20"/>
    <mergeCell ref="L20:M20"/>
    <mergeCell ref="N20:O20"/>
    <mergeCell ref="J21:K21"/>
    <mergeCell ref="L21:M21"/>
    <mergeCell ref="N21:O21"/>
    <mergeCell ref="J22:K22"/>
    <mergeCell ref="L22:M22"/>
    <mergeCell ref="N22:O22"/>
    <mergeCell ref="J23:K23"/>
    <mergeCell ref="L23:M23"/>
    <mergeCell ref="N23:O23"/>
    <mergeCell ref="B24:E24"/>
    <mergeCell ref="G24:H24"/>
    <mergeCell ref="J24:K24"/>
    <mergeCell ref="L24:M24"/>
    <mergeCell ref="N24:O24"/>
    <mergeCell ref="A25:A29"/>
    <mergeCell ref="B25:C29"/>
    <mergeCell ref="D25:H29"/>
    <mergeCell ref="I25:I29"/>
    <mergeCell ref="J25:K25"/>
    <mergeCell ref="L25:M25"/>
    <mergeCell ref="N25:O25"/>
    <mergeCell ref="J26:K26"/>
    <mergeCell ref="L26:M26"/>
    <mergeCell ref="N26:O26"/>
    <mergeCell ref="J27:K27"/>
    <mergeCell ref="L27:M27"/>
    <mergeCell ref="N27:O27"/>
    <mergeCell ref="J28:K28"/>
    <mergeCell ref="L28:M28"/>
    <mergeCell ref="N28:O28"/>
    <mergeCell ref="J29:K29"/>
    <mergeCell ref="L29:M29"/>
    <mergeCell ref="N29:O29"/>
    <mergeCell ref="B30:E30"/>
    <mergeCell ref="G30:H30"/>
    <mergeCell ref="J30:K30"/>
    <mergeCell ref="L30:M30"/>
    <mergeCell ref="N30:O30"/>
    <mergeCell ref="B31:E31"/>
    <mergeCell ref="G31:H31"/>
    <mergeCell ref="J31:K31"/>
    <mergeCell ref="L31:M31"/>
    <mergeCell ref="N31:O31"/>
    <mergeCell ref="A32:A36"/>
    <mergeCell ref="B32:C36"/>
    <mergeCell ref="D32:H36"/>
    <mergeCell ref="I32:I36"/>
    <mergeCell ref="J32:K32"/>
    <mergeCell ref="L32:M32"/>
    <mergeCell ref="J35:K35"/>
    <mergeCell ref="L35:M35"/>
    <mergeCell ref="N32:O32"/>
    <mergeCell ref="J33:K33"/>
    <mergeCell ref="L33:M33"/>
    <mergeCell ref="N33:O33"/>
    <mergeCell ref="J34:K34"/>
    <mergeCell ref="L34:M34"/>
    <mergeCell ref="N34:O34"/>
    <mergeCell ref="N35:O35"/>
    <mergeCell ref="J36:K36"/>
    <mergeCell ref="L36:M36"/>
    <mergeCell ref="N36:O36"/>
    <mergeCell ref="B37:E37"/>
    <mergeCell ref="G37:H37"/>
    <mergeCell ref="J37:K37"/>
    <mergeCell ref="L37:M37"/>
    <mergeCell ref="N37:O37"/>
    <mergeCell ref="B38:E38"/>
    <mergeCell ref="G38:H38"/>
    <mergeCell ref="J38:K38"/>
    <mergeCell ref="L38:M38"/>
    <mergeCell ref="N38:O38"/>
    <mergeCell ref="B39:C39"/>
    <mergeCell ref="D39:H39"/>
    <mergeCell ref="J39:K39"/>
    <mergeCell ref="L39:M39"/>
    <mergeCell ref="N39:O39"/>
    <mergeCell ref="A40:A44"/>
    <mergeCell ref="B40:C44"/>
    <mergeCell ref="D40:H44"/>
    <mergeCell ref="I40:I44"/>
    <mergeCell ref="J40:K40"/>
    <mergeCell ref="L40:M40"/>
    <mergeCell ref="J43:K43"/>
    <mergeCell ref="L43:M43"/>
    <mergeCell ref="N40:O40"/>
    <mergeCell ref="J41:K41"/>
    <mergeCell ref="L41:M41"/>
    <mergeCell ref="N41:O41"/>
    <mergeCell ref="J42:K42"/>
    <mergeCell ref="L42:M42"/>
    <mergeCell ref="N42:O42"/>
    <mergeCell ref="D45:E45"/>
    <mergeCell ref="F45:G45"/>
    <mergeCell ref="H45:I45"/>
    <mergeCell ref="J45:K45"/>
    <mergeCell ref="L45:M45"/>
    <mergeCell ref="N45:O45"/>
    <mergeCell ref="L46:M46"/>
    <mergeCell ref="N46:O46"/>
    <mergeCell ref="N43:O43"/>
    <mergeCell ref="J44:K44"/>
    <mergeCell ref="L44:M44"/>
    <mergeCell ref="N44:O44"/>
    <mergeCell ref="A56:O56"/>
    <mergeCell ref="D3:O3"/>
    <mergeCell ref="D4:O4"/>
    <mergeCell ref="A55:O55"/>
    <mergeCell ref="A47:O47"/>
    <mergeCell ref="A48:O48"/>
    <mergeCell ref="A46:E46"/>
    <mergeCell ref="F46:G46"/>
    <mergeCell ref="H46:I46"/>
    <mergeCell ref="J46:K46"/>
    <mergeCell ref="A49:O49"/>
    <mergeCell ref="A50:O50"/>
    <mergeCell ref="A51:O51"/>
    <mergeCell ref="A52:O52"/>
    <mergeCell ref="A53:O53"/>
    <mergeCell ref="A54:O54"/>
  </mergeCells>
  <printOptions/>
  <pageMargins left="0.7" right="0.7" top="0.75" bottom="0.75" header="0.3" footer="0.3"/>
  <pageSetup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P51"/>
  <sheetViews>
    <sheetView zoomScalePageLayoutView="0" workbookViewId="0" topLeftCell="A46">
      <selection activeCell="A54" sqref="A54:IV58"/>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57" t="s">
        <v>264</v>
      </c>
      <c r="E3" s="257"/>
      <c r="F3" s="257"/>
      <c r="G3" s="257"/>
      <c r="H3" s="257"/>
      <c r="I3" s="257"/>
      <c r="J3" s="257"/>
      <c r="K3" s="257"/>
      <c r="L3" s="257"/>
      <c r="M3" s="257"/>
      <c r="N3" s="257"/>
      <c r="O3" s="257"/>
    </row>
    <row r="4" spans="1:15" ht="15" customHeight="1">
      <c r="A4" s="230" t="s">
        <v>18</v>
      </c>
      <c r="B4" s="230"/>
      <c r="C4" s="230"/>
      <c r="D4" s="232" t="s">
        <v>275</v>
      </c>
      <c r="E4" s="232"/>
      <c r="F4" s="232"/>
      <c r="G4" s="232"/>
      <c r="H4" s="232"/>
      <c r="I4" s="232"/>
      <c r="J4" s="232"/>
      <c r="K4" s="232"/>
      <c r="L4" s="232"/>
      <c r="M4" s="232"/>
      <c r="N4" s="232"/>
      <c r="O4" s="232"/>
    </row>
    <row r="5" spans="1:9" s="16" customFormat="1" ht="15" customHeight="1">
      <c r="A5" s="19"/>
      <c r="B5" s="19"/>
      <c r="C5" s="19"/>
      <c r="D5" s="19"/>
      <c r="E5" s="19"/>
      <c r="F5" s="19"/>
      <c r="G5" s="19"/>
      <c r="H5" s="19"/>
      <c r="I5" s="19"/>
    </row>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36" t="s">
        <v>20</v>
      </c>
      <c r="M8" s="236"/>
      <c r="N8" s="236"/>
      <c r="O8" s="236"/>
    </row>
    <row r="9" spans="1:16" ht="15" customHeight="1">
      <c r="A9" s="228" t="s">
        <v>21</v>
      </c>
      <c r="B9" s="228" t="s">
        <v>22</v>
      </c>
      <c r="C9" s="228"/>
      <c r="D9" s="228"/>
      <c r="E9" s="228"/>
      <c r="F9" s="228"/>
      <c r="G9" s="228"/>
      <c r="H9" s="228"/>
      <c r="I9" s="228" t="s">
        <v>23</v>
      </c>
      <c r="J9" s="228" t="s">
        <v>24</v>
      </c>
      <c r="K9" s="228"/>
      <c r="L9" s="236" t="s">
        <v>25</v>
      </c>
      <c r="M9" s="236"/>
      <c r="N9" s="236" t="s">
        <v>26</v>
      </c>
      <c r="O9" s="236"/>
      <c r="P9" s="14"/>
    </row>
    <row r="10" spans="1:16" ht="15" customHeight="1">
      <c r="A10" s="228"/>
      <c r="B10" s="228"/>
      <c r="C10" s="228"/>
      <c r="D10" s="228"/>
      <c r="E10" s="228"/>
      <c r="F10" s="228"/>
      <c r="G10" s="228"/>
      <c r="H10" s="228"/>
      <c r="I10" s="228"/>
      <c r="J10" s="228"/>
      <c r="K10" s="228"/>
      <c r="L10" s="236"/>
      <c r="M10" s="236"/>
      <c r="N10" s="236"/>
      <c r="O10" s="236"/>
      <c r="P10" s="14"/>
    </row>
    <row r="11" spans="1:16" ht="15" customHeight="1">
      <c r="A11" s="228"/>
      <c r="B11" s="228"/>
      <c r="C11" s="228"/>
      <c r="D11" s="228"/>
      <c r="E11" s="228"/>
      <c r="F11" s="228"/>
      <c r="G11" s="228"/>
      <c r="H11" s="228"/>
      <c r="I11" s="228"/>
      <c r="J11" s="228"/>
      <c r="K11" s="228"/>
      <c r="L11" s="236"/>
      <c r="M11" s="236"/>
      <c r="N11" s="236"/>
      <c r="O11" s="236"/>
      <c r="P11" s="14"/>
    </row>
    <row r="12" spans="1:15" ht="15" customHeight="1">
      <c r="A12" s="11" t="s">
        <v>27</v>
      </c>
      <c r="B12" s="229" t="s">
        <v>28</v>
      </c>
      <c r="C12" s="229"/>
      <c r="D12" s="229"/>
      <c r="E12" s="229"/>
      <c r="F12" s="229"/>
      <c r="G12" s="229"/>
      <c r="H12" s="229"/>
      <c r="I12" s="11" t="s">
        <v>29</v>
      </c>
      <c r="J12" s="229" t="s">
        <v>30</v>
      </c>
      <c r="K12" s="229"/>
      <c r="L12" s="236" t="s">
        <v>31</v>
      </c>
      <c r="M12" s="236"/>
      <c r="N12" s="236" t="s">
        <v>32</v>
      </c>
      <c r="O12" s="236"/>
    </row>
    <row r="13" spans="1:15" ht="15" customHeight="1">
      <c r="A13" s="258" t="s">
        <v>28</v>
      </c>
      <c r="B13" s="220" t="s">
        <v>161</v>
      </c>
      <c r="C13" s="220"/>
      <c r="D13" s="221" t="s">
        <v>162</v>
      </c>
      <c r="E13" s="221"/>
      <c r="F13" s="221"/>
      <c r="G13" s="221"/>
      <c r="H13" s="221"/>
      <c r="I13" s="220" t="s">
        <v>0</v>
      </c>
      <c r="J13" s="235">
        <v>0.5</v>
      </c>
      <c r="K13" s="235"/>
      <c r="L13" s="222">
        <f>SUM(L14:M17)</f>
        <v>0</v>
      </c>
      <c r="M13" s="222"/>
      <c r="N13" s="222">
        <f>J13*L13</f>
        <v>0</v>
      </c>
      <c r="O13" s="222"/>
    </row>
    <row r="14" spans="1:15" ht="15" customHeight="1">
      <c r="A14" s="259"/>
      <c r="B14" s="220"/>
      <c r="C14" s="220"/>
      <c r="D14" s="221"/>
      <c r="E14" s="221"/>
      <c r="F14" s="221"/>
      <c r="G14" s="221"/>
      <c r="H14" s="221"/>
      <c r="I14" s="220"/>
      <c r="J14" s="221" t="s">
        <v>36</v>
      </c>
      <c r="K14" s="221"/>
      <c r="L14" s="213">
        <v>0</v>
      </c>
      <c r="M14" s="213"/>
      <c r="N14" s="213">
        <f>J13*L14</f>
        <v>0</v>
      </c>
      <c r="O14" s="213"/>
    </row>
    <row r="15" spans="1:15" ht="15" customHeight="1">
      <c r="A15" s="259"/>
      <c r="B15" s="220"/>
      <c r="C15" s="220"/>
      <c r="D15" s="221"/>
      <c r="E15" s="221"/>
      <c r="F15" s="221"/>
      <c r="G15" s="221"/>
      <c r="H15" s="221"/>
      <c r="I15" s="220"/>
      <c r="J15" s="221" t="s">
        <v>37</v>
      </c>
      <c r="K15" s="221"/>
      <c r="L15" s="213">
        <v>0</v>
      </c>
      <c r="M15" s="213"/>
      <c r="N15" s="213">
        <f>J13*L15</f>
        <v>0</v>
      </c>
      <c r="O15" s="213"/>
    </row>
    <row r="16" spans="1:15" ht="15" customHeight="1">
      <c r="A16" s="259"/>
      <c r="B16" s="220"/>
      <c r="C16" s="220"/>
      <c r="D16" s="221"/>
      <c r="E16" s="221"/>
      <c r="F16" s="221"/>
      <c r="G16" s="221"/>
      <c r="H16" s="221"/>
      <c r="I16" s="220"/>
      <c r="J16" s="221" t="s">
        <v>38</v>
      </c>
      <c r="K16" s="221"/>
      <c r="L16" s="213">
        <v>0</v>
      </c>
      <c r="M16" s="213"/>
      <c r="N16" s="213">
        <f>J13*L16</f>
        <v>0</v>
      </c>
      <c r="O16" s="213"/>
    </row>
    <row r="17" spans="1:15" ht="15" customHeight="1">
      <c r="A17" s="259"/>
      <c r="B17" s="220"/>
      <c r="C17" s="220"/>
      <c r="D17" s="221"/>
      <c r="E17" s="221"/>
      <c r="F17" s="221"/>
      <c r="G17" s="221"/>
      <c r="H17" s="221"/>
      <c r="I17" s="220"/>
      <c r="J17" s="221" t="s">
        <v>39</v>
      </c>
      <c r="K17" s="221"/>
      <c r="L17" s="213">
        <v>0</v>
      </c>
      <c r="M17" s="213"/>
      <c r="N17" s="213">
        <f>J13*L17</f>
        <v>0</v>
      </c>
      <c r="O17" s="213"/>
    </row>
    <row r="18" spans="1:15" ht="15" customHeight="1">
      <c r="A18" s="259"/>
      <c r="B18" s="223" t="s">
        <v>48</v>
      </c>
      <c r="C18" s="223"/>
      <c r="D18" s="223"/>
      <c r="E18" s="223"/>
      <c r="F18" s="12" t="s">
        <v>49</v>
      </c>
      <c r="G18" s="224">
        <v>0.035</v>
      </c>
      <c r="H18" s="224"/>
      <c r="I18" s="6"/>
      <c r="J18" s="262"/>
      <c r="K18" s="263"/>
      <c r="L18" s="225"/>
      <c r="M18" s="225"/>
      <c r="N18" s="225"/>
      <c r="O18" s="225"/>
    </row>
    <row r="19" spans="1:15" ht="15" customHeight="1">
      <c r="A19" s="260"/>
      <c r="B19" s="223" t="s">
        <v>8</v>
      </c>
      <c r="C19" s="223"/>
      <c r="D19" s="223"/>
      <c r="E19" s="223"/>
      <c r="F19" s="12" t="s">
        <v>40</v>
      </c>
      <c r="G19" s="224">
        <v>0.065</v>
      </c>
      <c r="H19" s="224"/>
      <c r="I19" s="6"/>
      <c r="J19" s="262"/>
      <c r="K19" s="263"/>
      <c r="L19" s="225"/>
      <c r="M19" s="225"/>
      <c r="N19" s="225"/>
      <c r="O19" s="225"/>
    </row>
    <row r="20" spans="1:15" ht="15" customHeight="1">
      <c r="A20" s="258" t="s">
        <v>29</v>
      </c>
      <c r="B20" s="219" t="s">
        <v>236</v>
      </c>
      <c r="C20" s="220"/>
      <c r="D20" s="221" t="s">
        <v>237</v>
      </c>
      <c r="E20" s="221"/>
      <c r="F20" s="221"/>
      <c r="G20" s="221"/>
      <c r="H20" s="221"/>
      <c r="I20" s="220" t="s">
        <v>4</v>
      </c>
      <c r="J20" s="235">
        <v>1</v>
      </c>
      <c r="K20" s="235"/>
      <c r="L20" s="222">
        <f>SUM(L21:M24)</f>
        <v>0</v>
      </c>
      <c r="M20" s="222"/>
      <c r="N20" s="222">
        <f>J20*L20</f>
        <v>0</v>
      </c>
      <c r="O20" s="222"/>
    </row>
    <row r="21" spans="1:15" ht="15" customHeight="1">
      <c r="A21" s="259"/>
      <c r="B21" s="220"/>
      <c r="C21" s="220"/>
      <c r="D21" s="221"/>
      <c r="E21" s="221"/>
      <c r="F21" s="221"/>
      <c r="G21" s="221"/>
      <c r="H21" s="221"/>
      <c r="I21" s="220"/>
      <c r="J21" s="221" t="s">
        <v>36</v>
      </c>
      <c r="K21" s="221"/>
      <c r="L21" s="213">
        <v>0</v>
      </c>
      <c r="M21" s="213"/>
      <c r="N21" s="213">
        <f>J20*L21</f>
        <v>0</v>
      </c>
      <c r="O21" s="213"/>
    </row>
    <row r="22" spans="1:15" ht="15" customHeight="1">
      <c r="A22" s="259"/>
      <c r="B22" s="220"/>
      <c r="C22" s="220"/>
      <c r="D22" s="221"/>
      <c r="E22" s="221"/>
      <c r="F22" s="221"/>
      <c r="G22" s="221"/>
      <c r="H22" s="221"/>
      <c r="I22" s="220"/>
      <c r="J22" s="221" t="s">
        <v>37</v>
      </c>
      <c r="K22" s="221"/>
      <c r="L22" s="213">
        <v>0</v>
      </c>
      <c r="M22" s="213"/>
      <c r="N22" s="213">
        <f>J20*L22</f>
        <v>0</v>
      </c>
      <c r="O22" s="213"/>
    </row>
    <row r="23" spans="1:15" ht="15" customHeight="1">
      <c r="A23" s="259"/>
      <c r="B23" s="220"/>
      <c r="C23" s="220"/>
      <c r="D23" s="221"/>
      <c r="E23" s="221"/>
      <c r="F23" s="221"/>
      <c r="G23" s="221"/>
      <c r="H23" s="221"/>
      <c r="I23" s="220"/>
      <c r="J23" s="221" t="s">
        <v>38</v>
      </c>
      <c r="K23" s="221"/>
      <c r="L23" s="213">
        <v>0</v>
      </c>
      <c r="M23" s="213"/>
      <c r="N23" s="213">
        <f>J20*L23</f>
        <v>0</v>
      </c>
      <c r="O23" s="213"/>
    </row>
    <row r="24" spans="1:15" ht="15" customHeight="1">
      <c r="A24" s="259"/>
      <c r="B24" s="220"/>
      <c r="C24" s="220"/>
      <c r="D24" s="221"/>
      <c r="E24" s="221"/>
      <c r="F24" s="221"/>
      <c r="G24" s="221"/>
      <c r="H24" s="221"/>
      <c r="I24" s="220"/>
      <c r="J24" s="221" t="s">
        <v>39</v>
      </c>
      <c r="K24" s="221"/>
      <c r="L24" s="213">
        <v>0</v>
      </c>
      <c r="M24" s="213"/>
      <c r="N24" s="213">
        <f>J20*L24</f>
        <v>0</v>
      </c>
      <c r="O24" s="213"/>
    </row>
    <row r="25" spans="1:15" ht="15" customHeight="1">
      <c r="A25" s="259"/>
      <c r="B25" s="223" t="s">
        <v>48</v>
      </c>
      <c r="C25" s="223"/>
      <c r="D25" s="223"/>
      <c r="E25" s="223"/>
      <c r="F25" s="12" t="s">
        <v>49</v>
      </c>
      <c r="G25" s="224">
        <v>0.0014819885999999998</v>
      </c>
      <c r="H25" s="224"/>
      <c r="I25" s="6"/>
      <c r="J25" s="262"/>
      <c r="K25" s="263"/>
      <c r="L25" s="225"/>
      <c r="M25" s="225"/>
      <c r="N25" s="225"/>
      <c r="O25" s="225"/>
    </row>
    <row r="26" spans="1:15" ht="15" customHeight="1">
      <c r="A26" s="260"/>
      <c r="B26" s="223" t="s">
        <v>8</v>
      </c>
      <c r="C26" s="223"/>
      <c r="D26" s="223"/>
      <c r="E26" s="223"/>
      <c r="F26" s="12" t="s">
        <v>40</v>
      </c>
      <c r="G26" s="224">
        <v>1.26996</v>
      </c>
      <c r="H26" s="224"/>
      <c r="I26" s="6"/>
      <c r="J26" s="262"/>
      <c r="K26" s="263"/>
      <c r="L26" s="225"/>
      <c r="M26" s="225"/>
      <c r="N26" s="225"/>
      <c r="O26" s="225"/>
    </row>
    <row r="27" spans="1:15" s="16" customFormat="1" ht="15" customHeight="1">
      <c r="A27" s="18"/>
      <c r="B27" s="275">
        <v>1700075332</v>
      </c>
      <c r="C27" s="276"/>
      <c r="D27" s="277" t="s">
        <v>238</v>
      </c>
      <c r="E27" s="276"/>
      <c r="F27" s="276"/>
      <c r="G27" s="276"/>
      <c r="H27" s="278"/>
      <c r="I27" s="6" t="s">
        <v>4</v>
      </c>
      <c r="J27" s="272">
        <v>1</v>
      </c>
      <c r="K27" s="273"/>
      <c r="L27" s="274">
        <v>0</v>
      </c>
      <c r="M27" s="274"/>
      <c r="N27" s="274">
        <f>J27*L27</f>
        <v>0</v>
      </c>
      <c r="O27" s="274"/>
    </row>
    <row r="28" spans="1:15" ht="15" customHeight="1">
      <c r="A28" s="258" t="s">
        <v>30</v>
      </c>
      <c r="B28" s="220" t="s">
        <v>193</v>
      </c>
      <c r="C28" s="220"/>
      <c r="D28" s="221" t="s">
        <v>194</v>
      </c>
      <c r="E28" s="221"/>
      <c r="F28" s="221"/>
      <c r="G28" s="221"/>
      <c r="H28" s="221"/>
      <c r="I28" s="220" t="s">
        <v>68</v>
      </c>
      <c r="J28" s="235">
        <v>4</v>
      </c>
      <c r="K28" s="235"/>
      <c r="L28" s="222">
        <f>SUM(L29:M32)</f>
        <v>0</v>
      </c>
      <c r="M28" s="222"/>
      <c r="N28" s="222">
        <f>J28*L28</f>
        <v>0</v>
      </c>
      <c r="O28" s="222"/>
    </row>
    <row r="29" spans="1:15" ht="15" customHeight="1">
      <c r="A29" s="259"/>
      <c r="B29" s="220"/>
      <c r="C29" s="220"/>
      <c r="D29" s="221"/>
      <c r="E29" s="221"/>
      <c r="F29" s="221"/>
      <c r="G29" s="221"/>
      <c r="H29" s="221"/>
      <c r="I29" s="220"/>
      <c r="J29" s="221" t="s">
        <v>36</v>
      </c>
      <c r="K29" s="221"/>
      <c r="L29" s="213">
        <v>0</v>
      </c>
      <c r="M29" s="213"/>
      <c r="N29" s="213">
        <f>J28*L29</f>
        <v>0</v>
      </c>
      <c r="O29" s="213"/>
    </row>
    <row r="30" spans="1:15" ht="15" customHeight="1">
      <c r="A30" s="259"/>
      <c r="B30" s="220"/>
      <c r="C30" s="220"/>
      <c r="D30" s="221"/>
      <c r="E30" s="221"/>
      <c r="F30" s="221"/>
      <c r="G30" s="221"/>
      <c r="H30" s="221"/>
      <c r="I30" s="220"/>
      <c r="J30" s="221" t="s">
        <v>37</v>
      </c>
      <c r="K30" s="221"/>
      <c r="L30" s="213">
        <v>0</v>
      </c>
      <c r="M30" s="213"/>
      <c r="N30" s="213">
        <f>J28*L30</f>
        <v>0</v>
      </c>
      <c r="O30" s="213"/>
    </row>
    <row r="31" spans="1:15" ht="15" customHeight="1">
      <c r="A31" s="259"/>
      <c r="B31" s="220"/>
      <c r="C31" s="220"/>
      <c r="D31" s="221"/>
      <c r="E31" s="221"/>
      <c r="F31" s="221"/>
      <c r="G31" s="221"/>
      <c r="H31" s="221"/>
      <c r="I31" s="220"/>
      <c r="J31" s="221" t="s">
        <v>38</v>
      </c>
      <c r="K31" s="221"/>
      <c r="L31" s="213">
        <v>0</v>
      </c>
      <c r="M31" s="213"/>
      <c r="N31" s="213">
        <f>J28*L31</f>
        <v>0</v>
      </c>
      <c r="O31" s="213"/>
    </row>
    <row r="32" spans="1:15" ht="15" customHeight="1">
      <c r="A32" s="259"/>
      <c r="B32" s="220"/>
      <c r="C32" s="220"/>
      <c r="D32" s="221"/>
      <c r="E32" s="221"/>
      <c r="F32" s="221"/>
      <c r="G32" s="221"/>
      <c r="H32" s="221"/>
      <c r="I32" s="220"/>
      <c r="J32" s="221" t="s">
        <v>39</v>
      </c>
      <c r="K32" s="221"/>
      <c r="L32" s="213">
        <v>0</v>
      </c>
      <c r="M32" s="213"/>
      <c r="N32" s="213">
        <f>J28*L32</f>
        <v>0</v>
      </c>
      <c r="O32" s="213"/>
    </row>
    <row r="33" spans="1:15" ht="15" customHeight="1">
      <c r="A33" s="259"/>
      <c r="B33" s="223" t="s">
        <v>48</v>
      </c>
      <c r="C33" s="223"/>
      <c r="D33" s="223"/>
      <c r="E33" s="223"/>
      <c r="F33" s="12" t="s">
        <v>49</v>
      </c>
      <c r="G33" s="224">
        <v>0.005792</v>
      </c>
      <c r="H33" s="224"/>
      <c r="I33" s="6"/>
      <c r="J33" s="262"/>
      <c r="K33" s="263"/>
      <c r="L33" s="225"/>
      <c r="M33" s="225"/>
      <c r="N33" s="225"/>
      <c r="O33" s="225"/>
    </row>
    <row r="34" spans="1:15" ht="15" customHeight="1">
      <c r="A34" s="260"/>
      <c r="B34" s="223" t="s">
        <v>8</v>
      </c>
      <c r="C34" s="223"/>
      <c r="D34" s="223"/>
      <c r="E34" s="223"/>
      <c r="F34" s="12" t="s">
        <v>40</v>
      </c>
      <c r="G34" s="224">
        <v>1.31192</v>
      </c>
      <c r="H34" s="224"/>
      <c r="I34" s="6"/>
      <c r="J34" s="262"/>
      <c r="K34" s="263"/>
      <c r="L34" s="225"/>
      <c r="M34" s="225"/>
      <c r="N34" s="225"/>
      <c r="O34" s="225"/>
    </row>
    <row r="35" spans="1:15" ht="15" customHeight="1">
      <c r="A35" s="258" t="s">
        <v>31</v>
      </c>
      <c r="B35" s="220" t="s">
        <v>167</v>
      </c>
      <c r="C35" s="220"/>
      <c r="D35" s="221" t="s">
        <v>168</v>
      </c>
      <c r="E35" s="221"/>
      <c r="F35" s="221"/>
      <c r="G35" s="221"/>
      <c r="H35" s="221"/>
      <c r="I35" s="220" t="s">
        <v>10</v>
      </c>
      <c r="J35" s="235">
        <v>0.15</v>
      </c>
      <c r="K35" s="235"/>
      <c r="L35" s="222">
        <f>SUM(L36:M39)</f>
        <v>0</v>
      </c>
      <c r="M35" s="222"/>
      <c r="N35" s="222">
        <f>J35*L35</f>
        <v>0</v>
      </c>
      <c r="O35" s="222"/>
    </row>
    <row r="36" spans="1:15" ht="15" customHeight="1">
      <c r="A36" s="259"/>
      <c r="B36" s="220"/>
      <c r="C36" s="220"/>
      <c r="D36" s="221"/>
      <c r="E36" s="221"/>
      <c r="F36" s="221"/>
      <c r="G36" s="221"/>
      <c r="H36" s="221"/>
      <c r="I36" s="220"/>
      <c r="J36" s="221" t="s">
        <v>36</v>
      </c>
      <c r="K36" s="221"/>
      <c r="L36" s="213">
        <v>0</v>
      </c>
      <c r="M36" s="213"/>
      <c r="N36" s="213">
        <f>J35*L36</f>
        <v>0</v>
      </c>
      <c r="O36" s="213"/>
    </row>
    <row r="37" spans="1:15" ht="15" customHeight="1">
      <c r="A37" s="259"/>
      <c r="B37" s="220"/>
      <c r="C37" s="220"/>
      <c r="D37" s="221"/>
      <c r="E37" s="221"/>
      <c r="F37" s="221"/>
      <c r="G37" s="221"/>
      <c r="H37" s="221"/>
      <c r="I37" s="220"/>
      <c r="J37" s="221" t="s">
        <v>37</v>
      </c>
      <c r="K37" s="221"/>
      <c r="L37" s="213">
        <v>0</v>
      </c>
      <c r="M37" s="213"/>
      <c r="N37" s="213">
        <f>J35*L37</f>
        <v>0</v>
      </c>
      <c r="O37" s="213"/>
    </row>
    <row r="38" spans="1:15" ht="15" customHeight="1">
      <c r="A38" s="259"/>
      <c r="B38" s="220"/>
      <c r="C38" s="220"/>
      <c r="D38" s="221"/>
      <c r="E38" s="221"/>
      <c r="F38" s="221"/>
      <c r="G38" s="221"/>
      <c r="H38" s="221"/>
      <c r="I38" s="220"/>
      <c r="J38" s="221" t="s">
        <v>38</v>
      </c>
      <c r="K38" s="221"/>
      <c r="L38" s="213">
        <v>0</v>
      </c>
      <c r="M38" s="213"/>
      <c r="N38" s="213">
        <f>J35*L38</f>
        <v>0</v>
      </c>
      <c r="O38" s="213"/>
    </row>
    <row r="39" spans="1:15" ht="15" customHeight="1">
      <c r="A39" s="259"/>
      <c r="B39" s="220"/>
      <c r="C39" s="220"/>
      <c r="D39" s="221"/>
      <c r="E39" s="221"/>
      <c r="F39" s="221"/>
      <c r="G39" s="221"/>
      <c r="H39" s="221"/>
      <c r="I39" s="220"/>
      <c r="J39" s="221" t="s">
        <v>39</v>
      </c>
      <c r="K39" s="221"/>
      <c r="L39" s="213">
        <v>0</v>
      </c>
      <c r="M39" s="213"/>
      <c r="N39" s="213">
        <f>J35*L39</f>
        <v>0</v>
      </c>
      <c r="O39" s="213"/>
    </row>
    <row r="40" spans="1:15" ht="15" customHeight="1">
      <c r="A40" s="260"/>
      <c r="B40" s="6"/>
      <c r="C40" s="6"/>
      <c r="D40" s="215" t="s">
        <v>55</v>
      </c>
      <c r="E40" s="215"/>
      <c r="F40" s="215" t="s">
        <v>7</v>
      </c>
      <c r="G40" s="215"/>
      <c r="H40" s="215" t="s">
        <v>8</v>
      </c>
      <c r="I40" s="215"/>
      <c r="J40" s="215" t="s">
        <v>56</v>
      </c>
      <c r="K40" s="215"/>
      <c r="L40" s="234" t="s">
        <v>9</v>
      </c>
      <c r="M40" s="234"/>
      <c r="N40" s="234" t="s">
        <v>57</v>
      </c>
      <c r="O40" s="234"/>
    </row>
    <row r="41" spans="1:15" ht="15" customHeight="1">
      <c r="A41" s="228" t="s">
        <v>58</v>
      </c>
      <c r="B41" s="228"/>
      <c r="C41" s="228"/>
      <c r="D41" s="228"/>
      <c r="E41" s="228"/>
      <c r="F41" s="222">
        <v>0</v>
      </c>
      <c r="G41" s="222"/>
      <c r="H41" s="222">
        <v>0</v>
      </c>
      <c r="I41" s="222"/>
      <c r="J41" s="222">
        <v>0</v>
      </c>
      <c r="K41" s="222"/>
      <c r="L41" s="222">
        <v>0</v>
      </c>
      <c r="M41" s="222"/>
      <c r="N41" s="222">
        <v>0</v>
      </c>
      <c r="O41" s="222"/>
    </row>
    <row r="42" spans="1:15" s="32" customFormat="1" ht="15" customHeight="1">
      <c r="A42" s="210" t="s">
        <v>11</v>
      </c>
      <c r="B42" s="210"/>
      <c r="C42" s="210"/>
      <c r="D42" s="210"/>
      <c r="E42" s="210"/>
      <c r="F42" s="210"/>
      <c r="G42" s="210"/>
      <c r="H42" s="210"/>
      <c r="I42" s="210"/>
      <c r="J42" s="210"/>
      <c r="K42" s="210"/>
      <c r="L42" s="210"/>
      <c r="M42" s="210"/>
      <c r="N42" s="210"/>
      <c r="O42" s="210"/>
    </row>
    <row r="43" spans="1:15" s="32" customFormat="1" ht="15">
      <c r="A43" s="211" t="s">
        <v>12</v>
      </c>
      <c r="B43" s="211"/>
      <c r="C43" s="211"/>
      <c r="D43" s="211"/>
      <c r="E43" s="211"/>
      <c r="F43" s="211"/>
      <c r="G43" s="211"/>
      <c r="H43" s="211"/>
      <c r="I43" s="211"/>
      <c r="J43" s="211"/>
      <c r="K43" s="211"/>
      <c r="L43" s="211"/>
      <c r="M43" s="211"/>
      <c r="N43" s="211"/>
      <c r="O43" s="211"/>
    </row>
    <row r="44" spans="1:15" s="32" customFormat="1" ht="15">
      <c r="A44" s="212" t="s">
        <v>256</v>
      </c>
      <c r="B44" s="212"/>
      <c r="C44" s="212"/>
      <c r="D44" s="212"/>
      <c r="E44" s="212"/>
      <c r="F44" s="212"/>
      <c r="G44" s="212"/>
      <c r="H44" s="212"/>
      <c r="I44" s="212"/>
      <c r="J44" s="212"/>
      <c r="K44" s="212"/>
      <c r="L44" s="212"/>
      <c r="M44" s="212"/>
      <c r="N44" s="212"/>
      <c r="O44" s="212"/>
    </row>
    <row r="45" spans="1:15" s="32" customFormat="1" ht="15">
      <c r="A45" s="211" t="s">
        <v>13</v>
      </c>
      <c r="B45" s="211"/>
      <c r="C45" s="211"/>
      <c r="D45" s="211"/>
      <c r="E45" s="211"/>
      <c r="F45" s="211"/>
      <c r="G45" s="211"/>
      <c r="H45" s="211"/>
      <c r="I45" s="211"/>
      <c r="J45" s="211"/>
      <c r="K45" s="211"/>
      <c r="L45" s="211"/>
      <c r="M45" s="211"/>
      <c r="N45" s="211"/>
      <c r="O45" s="211"/>
    </row>
    <row r="46" spans="1:15" s="32" customFormat="1" ht="15">
      <c r="A46" s="212" t="s">
        <v>14</v>
      </c>
      <c r="B46" s="212"/>
      <c r="C46" s="212"/>
      <c r="D46" s="212"/>
      <c r="E46" s="212"/>
      <c r="F46" s="212"/>
      <c r="G46" s="212"/>
      <c r="H46" s="212"/>
      <c r="I46" s="212"/>
      <c r="J46" s="212"/>
      <c r="K46" s="212"/>
      <c r="L46" s="212"/>
      <c r="M46" s="212"/>
      <c r="N46" s="212"/>
      <c r="O46" s="212"/>
    </row>
    <row r="47" spans="1:15" s="32" customFormat="1" ht="15">
      <c r="A47" s="211" t="s">
        <v>15</v>
      </c>
      <c r="B47" s="211"/>
      <c r="C47" s="211"/>
      <c r="D47" s="211"/>
      <c r="E47" s="211"/>
      <c r="F47" s="211"/>
      <c r="G47" s="211"/>
      <c r="H47" s="211"/>
      <c r="I47" s="211"/>
      <c r="J47" s="211"/>
      <c r="K47" s="211"/>
      <c r="L47" s="211"/>
      <c r="M47" s="211"/>
      <c r="N47" s="211"/>
      <c r="O47" s="211"/>
    </row>
    <row r="48" spans="1:15" s="32" customFormat="1" ht="15">
      <c r="A48" s="212" t="s">
        <v>16</v>
      </c>
      <c r="B48" s="212"/>
      <c r="C48" s="212"/>
      <c r="D48" s="212"/>
      <c r="E48" s="212"/>
      <c r="F48" s="212"/>
      <c r="G48" s="212"/>
      <c r="H48" s="212"/>
      <c r="I48" s="212"/>
      <c r="J48" s="212"/>
      <c r="K48" s="212"/>
      <c r="L48" s="212"/>
      <c r="M48" s="212"/>
      <c r="N48" s="212"/>
      <c r="O48" s="212"/>
    </row>
    <row r="49" spans="1:15" s="32" customFormat="1" ht="15">
      <c r="A49" s="211" t="s">
        <v>59</v>
      </c>
      <c r="B49" s="211"/>
      <c r="C49" s="211"/>
      <c r="D49" s="211"/>
      <c r="E49" s="211"/>
      <c r="F49" s="211"/>
      <c r="G49" s="211"/>
      <c r="H49" s="211"/>
      <c r="I49" s="211"/>
      <c r="J49" s="211"/>
      <c r="K49" s="211"/>
      <c r="L49" s="211"/>
      <c r="M49" s="211"/>
      <c r="N49" s="211"/>
      <c r="O49" s="211"/>
    </row>
    <row r="50" spans="1:15" s="32" customFormat="1" ht="15">
      <c r="A50" s="212" t="s">
        <v>257</v>
      </c>
      <c r="B50" s="212"/>
      <c r="C50" s="212"/>
      <c r="D50" s="212"/>
      <c r="E50" s="212"/>
      <c r="F50" s="212"/>
      <c r="G50" s="212"/>
      <c r="H50" s="212"/>
      <c r="I50" s="212"/>
      <c r="J50" s="212"/>
      <c r="K50" s="212"/>
      <c r="L50" s="212"/>
      <c r="M50" s="212"/>
      <c r="N50" s="212"/>
      <c r="O50" s="212"/>
    </row>
    <row r="51" spans="1:15" s="32" customFormat="1" ht="15">
      <c r="A51" s="211" t="s">
        <v>5</v>
      </c>
      <c r="B51" s="211"/>
      <c r="C51" s="211"/>
      <c r="D51" s="211"/>
      <c r="E51" s="211"/>
      <c r="F51" s="211"/>
      <c r="G51" s="211"/>
      <c r="H51" s="211"/>
      <c r="I51" s="211"/>
      <c r="J51" s="211"/>
      <c r="K51" s="211"/>
      <c r="L51" s="211"/>
      <c r="M51" s="211"/>
      <c r="N51" s="211"/>
      <c r="O51" s="211"/>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sheetProtection/>
  <mergeCells count="150">
    <mergeCell ref="A3:C3"/>
    <mergeCell ref="A4:C4"/>
    <mergeCell ref="A6:O6"/>
    <mergeCell ref="A8:K8"/>
    <mergeCell ref="L8:O8"/>
    <mergeCell ref="A9:A11"/>
    <mergeCell ref="B9:H11"/>
    <mergeCell ref="I9:I11"/>
    <mergeCell ref="J9:K11"/>
    <mergeCell ref="L9:M11"/>
    <mergeCell ref="N9:O11"/>
    <mergeCell ref="B12:H12"/>
    <mergeCell ref="J12:K12"/>
    <mergeCell ref="L12:M12"/>
    <mergeCell ref="N12:O12"/>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J18:K18"/>
    <mergeCell ref="L18:M18"/>
    <mergeCell ref="N18:O18"/>
    <mergeCell ref="B19:E19"/>
    <mergeCell ref="G19:H19"/>
    <mergeCell ref="J19:K19"/>
    <mergeCell ref="L19:M19"/>
    <mergeCell ref="N19:O19"/>
    <mergeCell ref="B20:C24"/>
    <mergeCell ref="D20:H24"/>
    <mergeCell ref="I20:I24"/>
    <mergeCell ref="J20:K20"/>
    <mergeCell ref="L20:M20"/>
    <mergeCell ref="N20:O20"/>
    <mergeCell ref="J21:K21"/>
    <mergeCell ref="L21:M21"/>
    <mergeCell ref="N21:O21"/>
    <mergeCell ref="J22:K22"/>
    <mergeCell ref="L22:M22"/>
    <mergeCell ref="N22:O22"/>
    <mergeCell ref="J23:K23"/>
    <mergeCell ref="L23:M23"/>
    <mergeCell ref="N23:O23"/>
    <mergeCell ref="J24:K24"/>
    <mergeCell ref="L24:M24"/>
    <mergeCell ref="N24:O24"/>
    <mergeCell ref="B25:E25"/>
    <mergeCell ref="G25:H25"/>
    <mergeCell ref="J25:K25"/>
    <mergeCell ref="L25:M25"/>
    <mergeCell ref="N25:O25"/>
    <mergeCell ref="B26:E26"/>
    <mergeCell ref="G26:H26"/>
    <mergeCell ref="J26:K26"/>
    <mergeCell ref="L26:M26"/>
    <mergeCell ref="N26:O26"/>
    <mergeCell ref="B28:C32"/>
    <mergeCell ref="D28:H32"/>
    <mergeCell ref="I28:I32"/>
    <mergeCell ref="J28:K28"/>
    <mergeCell ref="L28:M28"/>
    <mergeCell ref="N28:O28"/>
    <mergeCell ref="J29:K29"/>
    <mergeCell ref="L29:M29"/>
    <mergeCell ref="N29:O29"/>
    <mergeCell ref="J30:K30"/>
    <mergeCell ref="N34:O34"/>
    <mergeCell ref="L30:M30"/>
    <mergeCell ref="N30:O30"/>
    <mergeCell ref="J31:K31"/>
    <mergeCell ref="L31:M31"/>
    <mergeCell ref="N31:O31"/>
    <mergeCell ref="J32:K32"/>
    <mergeCell ref="L32:M32"/>
    <mergeCell ref="N32:O32"/>
    <mergeCell ref="J38:K38"/>
    <mergeCell ref="B33:E33"/>
    <mergeCell ref="G33:H33"/>
    <mergeCell ref="J33:K33"/>
    <mergeCell ref="L33:M33"/>
    <mergeCell ref="N33:O33"/>
    <mergeCell ref="B34:E34"/>
    <mergeCell ref="G34:H34"/>
    <mergeCell ref="J34:K34"/>
    <mergeCell ref="L34:M34"/>
    <mergeCell ref="A51:O51"/>
    <mergeCell ref="A45:O45"/>
    <mergeCell ref="A46:O46"/>
    <mergeCell ref="A47:O47"/>
    <mergeCell ref="A48:O48"/>
    <mergeCell ref="I35:I39"/>
    <mergeCell ref="J35:K35"/>
    <mergeCell ref="L35:M35"/>
    <mergeCell ref="N35:O35"/>
    <mergeCell ref="J36:K36"/>
    <mergeCell ref="A13:A19"/>
    <mergeCell ref="L38:M38"/>
    <mergeCell ref="N38:O38"/>
    <mergeCell ref="J39:K39"/>
    <mergeCell ref="L39:M39"/>
    <mergeCell ref="N39:O39"/>
    <mergeCell ref="L36:M36"/>
    <mergeCell ref="N36:O36"/>
    <mergeCell ref="J37:K37"/>
    <mergeCell ref="N37:O37"/>
    <mergeCell ref="D35:H39"/>
    <mergeCell ref="D3:O3"/>
    <mergeCell ref="D4:O4"/>
    <mergeCell ref="A41:E41"/>
    <mergeCell ref="F41:G41"/>
    <mergeCell ref="H41:I41"/>
    <mergeCell ref="J41:K41"/>
    <mergeCell ref="L41:M41"/>
    <mergeCell ref="N41:O41"/>
    <mergeCell ref="D40:E40"/>
    <mergeCell ref="N40:O40"/>
    <mergeCell ref="L37:M37"/>
    <mergeCell ref="A20:A26"/>
    <mergeCell ref="A28:A34"/>
    <mergeCell ref="A35:A40"/>
    <mergeCell ref="B27:C27"/>
    <mergeCell ref="D27:H27"/>
    <mergeCell ref="F40:G40"/>
    <mergeCell ref="H40:I40"/>
    <mergeCell ref="B35:C39"/>
    <mergeCell ref="A49:O49"/>
    <mergeCell ref="A50:O50"/>
    <mergeCell ref="J27:K27"/>
    <mergeCell ref="L27:M27"/>
    <mergeCell ref="N27:O27"/>
    <mergeCell ref="A42:O42"/>
    <mergeCell ref="A43:O43"/>
    <mergeCell ref="A44:O44"/>
    <mergeCell ref="J40:K40"/>
    <mergeCell ref="L40:M40"/>
  </mergeCells>
  <printOptions/>
  <pageMargins left="0.7" right="0.7" top="0.75" bottom="0.75" header="0.3" footer="0.3"/>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Y60"/>
  <sheetViews>
    <sheetView zoomScalePageLayoutView="0" workbookViewId="0" topLeftCell="G1">
      <selection activeCell="C3" sqref="C3:X3"/>
    </sheetView>
  </sheetViews>
  <sheetFormatPr defaultColWidth="8.8515625" defaultRowHeight="15"/>
  <cols>
    <col min="1" max="1" width="4.57421875" style="42" customWidth="1"/>
    <col min="2" max="2" width="11.421875" style="43" customWidth="1"/>
    <col min="3" max="3" width="59.00390625" style="44" customWidth="1"/>
    <col min="4" max="4" width="5.28125" style="43" customWidth="1"/>
    <col min="5" max="5" width="9.7109375" style="43" customWidth="1"/>
    <col min="6" max="7" width="12.7109375" style="43" customWidth="1"/>
    <col min="8" max="9" width="8.28125" style="43" customWidth="1"/>
    <col min="10" max="11" width="12.7109375" style="43" customWidth="1"/>
    <col min="12" max="13" width="8.28125" style="43" customWidth="1"/>
    <col min="14" max="15" width="12.7109375" style="43" customWidth="1"/>
    <col min="16" max="17" width="8.28125" style="43" customWidth="1"/>
    <col min="18" max="19" width="12.7109375" style="43" customWidth="1"/>
    <col min="20" max="21" width="8.28125" style="43" customWidth="1"/>
    <col min="22" max="23" width="12.7109375" style="43" customWidth="1"/>
    <col min="24" max="25" width="8.28125" style="43" customWidth="1"/>
    <col min="26" max="26" width="20.8515625" style="43" customWidth="1"/>
    <col min="27" max="16384" width="8.8515625" style="43" customWidth="1"/>
  </cols>
  <sheetData>
    <row r="1" ht="15">
      <c r="Y1" s="110" t="s">
        <v>379</v>
      </c>
    </row>
    <row r="2" ht="15">
      <c r="U2" s="46"/>
    </row>
    <row r="3" spans="3:24" ht="36.75" customHeight="1">
      <c r="C3" s="138" t="s">
        <v>380</v>
      </c>
      <c r="D3" s="138"/>
      <c r="E3" s="138"/>
      <c r="F3" s="138"/>
      <c r="G3" s="138"/>
      <c r="H3" s="138"/>
      <c r="I3" s="138"/>
      <c r="J3" s="138"/>
      <c r="K3" s="138"/>
      <c r="L3" s="138"/>
      <c r="M3" s="138"/>
      <c r="N3" s="138"/>
      <c r="O3" s="138"/>
      <c r="P3" s="138"/>
      <c r="Q3" s="138"/>
      <c r="R3" s="138"/>
      <c r="S3" s="138"/>
      <c r="T3" s="138"/>
      <c r="U3" s="138"/>
      <c r="V3" s="138"/>
      <c r="W3" s="138"/>
      <c r="X3" s="138"/>
    </row>
    <row r="4" ht="36.75" customHeight="1"/>
    <row r="5" spans="1:25" ht="36.75" customHeight="1">
      <c r="A5" s="161" t="s">
        <v>381</v>
      </c>
      <c r="B5" s="161"/>
      <c r="C5" s="161"/>
      <c r="D5" s="161"/>
      <c r="E5" s="161"/>
      <c r="F5" s="159" t="s">
        <v>382</v>
      </c>
      <c r="G5" s="159"/>
      <c r="H5" s="159"/>
      <c r="I5" s="159"/>
      <c r="J5" s="159" t="s">
        <v>383</v>
      </c>
      <c r="K5" s="159"/>
      <c r="L5" s="159"/>
      <c r="M5" s="159"/>
      <c r="N5" s="159" t="s">
        <v>384</v>
      </c>
      <c r="O5" s="159"/>
      <c r="P5" s="159"/>
      <c r="Q5" s="159"/>
      <c r="R5" s="159" t="s">
        <v>385</v>
      </c>
      <c r="S5" s="159"/>
      <c r="T5" s="159"/>
      <c r="U5" s="159"/>
      <c r="V5" s="124" t="s">
        <v>303</v>
      </c>
      <c r="W5" s="124"/>
      <c r="X5" s="124"/>
      <c r="Y5" s="124"/>
    </row>
    <row r="6" spans="1:25" ht="15">
      <c r="A6" s="162" t="s">
        <v>298</v>
      </c>
      <c r="B6" s="160" t="s">
        <v>299</v>
      </c>
      <c r="C6" s="160" t="s">
        <v>300</v>
      </c>
      <c r="D6" s="160" t="s">
        <v>301</v>
      </c>
      <c r="E6" s="160" t="s">
        <v>302</v>
      </c>
      <c r="F6" s="124"/>
      <c r="G6" s="124"/>
      <c r="H6" s="124"/>
      <c r="I6" s="124"/>
      <c r="J6" s="124"/>
      <c r="K6" s="124"/>
      <c r="L6" s="124"/>
      <c r="M6" s="124"/>
      <c r="N6" s="124"/>
      <c r="O6" s="124"/>
      <c r="P6" s="124"/>
      <c r="Q6" s="124"/>
      <c r="R6" s="124"/>
      <c r="S6" s="124"/>
      <c r="T6" s="124"/>
      <c r="U6" s="124"/>
      <c r="V6" s="124"/>
      <c r="W6" s="124"/>
      <c r="X6" s="124"/>
      <c r="Y6" s="124"/>
    </row>
    <row r="7" spans="1:25" s="112" customFormat="1" ht="30.75" customHeight="1">
      <c r="A7" s="162"/>
      <c r="B7" s="160"/>
      <c r="C7" s="160"/>
      <c r="D7" s="160"/>
      <c r="E7" s="160"/>
      <c r="F7" s="159" t="s">
        <v>304</v>
      </c>
      <c r="G7" s="159"/>
      <c r="H7" s="159" t="s">
        <v>305</v>
      </c>
      <c r="I7" s="159"/>
      <c r="J7" s="159" t="s">
        <v>304</v>
      </c>
      <c r="K7" s="159"/>
      <c r="L7" s="159" t="s">
        <v>305</v>
      </c>
      <c r="M7" s="159"/>
      <c r="N7" s="159" t="s">
        <v>304</v>
      </c>
      <c r="O7" s="159"/>
      <c r="P7" s="159" t="s">
        <v>305</v>
      </c>
      <c r="Q7" s="159"/>
      <c r="R7" s="159" t="s">
        <v>304</v>
      </c>
      <c r="S7" s="159"/>
      <c r="T7" s="159" t="s">
        <v>305</v>
      </c>
      <c r="U7" s="159"/>
      <c r="V7" s="159" t="s">
        <v>304</v>
      </c>
      <c r="W7" s="159"/>
      <c r="X7" s="159" t="s">
        <v>305</v>
      </c>
      <c r="Y7" s="159"/>
    </row>
    <row r="8" spans="1:25" ht="22.5" customHeight="1">
      <c r="A8" s="162"/>
      <c r="B8" s="160"/>
      <c r="C8" s="160"/>
      <c r="D8" s="160"/>
      <c r="E8" s="160"/>
      <c r="F8" s="49" t="str">
        <f>V8</f>
        <v>minime</v>
      </c>
      <c r="G8" s="49" t="str">
        <f>W8</f>
        <v>maxime</v>
      </c>
      <c r="H8" s="49" t="s">
        <v>386</v>
      </c>
      <c r="I8" s="49" t="s">
        <v>387</v>
      </c>
      <c r="J8" s="49" t="s">
        <v>386</v>
      </c>
      <c r="K8" s="49" t="s">
        <v>387</v>
      </c>
      <c r="L8" s="49" t="s">
        <v>386</v>
      </c>
      <c r="M8" s="49" t="s">
        <v>387</v>
      </c>
      <c r="N8" s="49" t="s">
        <v>386</v>
      </c>
      <c r="O8" s="49" t="s">
        <v>387</v>
      </c>
      <c r="P8" s="49" t="s">
        <v>386</v>
      </c>
      <c r="Q8" s="49" t="s">
        <v>387</v>
      </c>
      <c r="R8" s="49" t="s">
        <v>386</v>
      </c>
      <c r="S8" s="49" t="s">
        <v>387</v>
      </c>
      <c r="T8" s="49" t="s">
        <v>386</v>
      </c>
      <c r="U8" s="49" t="s">
        <v>387</v>
      </c>
      <c r="V8" s="49" t="s">
        <v>386</v>
      </c>
      <c r="W8" s="49" t="s">
        <v>387</v>
      </c>
      <c r="X8" s="49" t="s">
        <v>306</v>
      </c>
      <c r="Y8" s="49" t="s">
        <v>307</v>
      </c>
    </row>
    <row r="9" spans="1:25" ht="15">
      <c r="A9" s="113"/>
      <c r="B9" s="114" t="s">
        <v>308</v>
      </c>
      <c r="C9" s="73" t="s">
        <v>309</v>
      </c>
      <c r="D9" s="114"/>
      <c r="E9" s="115"/>
      <c r="F9" s="56"/>
      <c r="G9" s="56"/>
      <c r="H9" s="57">
        <f>SUM(H10:H13)</f>
        <v>0</v>
      </c>
      <c r="I9" s="57">
        <f>SUM(I10:I13)</f>
        <v>0</v>
      </c>
      <c r="J9" s="56"/>
      <c r="K9" s="56"/>
      <c r="L9" s="57">
        <f>SUM(L10:L13)</f>
        <v>0</v>
      </c>
      <c r="M9" s="57">
        <f>SUM(M10:M13)</f>
        <v>0</v>
      </c>
      <c r="N9" s="56"/>
      <c r="O9" s="56"/>
      <c r="P9" s="57">
        <f>SUM(P10:P13)</f>
        <v>0</v>
      </c>
      <c r="Q9" s="57">
        <f>SUM(Q10:Q13)</f>
        <v>0</v>
      </c>
      <c r="R9" s="56"/>
      <c r="S9" s="56"/>
      <c r="T9" s="57">
        <f>SUM(T10:T13)</f>
        <v>0</v>
      </c>
      <c r="U9" s="57">
        <f>SUM(U10:U13)</f>
        <v>0</v>
      </c>
      <c r="V9" s="56"/>
      <c r="W9" s="56"/>
      <c r="X9" s="57">
        <f>SUM(X10:X13)</f>
        <v>0</v>
      </c>
      <c r="Y9" s="57">
        <f>SUM(Y10:Y13)</f>
        <v>0</v>
      </c>
    </row>
    <row r="10" spans="1:25" ht="28.5">
      <c r="A10" s="111">
        <v>1</v>
      </c>
      <c r="B10" s="60" t="s">
        <v>310</v>
      </c>
      <c r="C10" s="61" t="s">
        <v>311</v>
      </c>
      <c r="D10" s="60" t="s">
        <v>2</v>
      </c>
      <c r="E10" s="49">
        <v>0</v>
      </c>
      <c r="F10" s="65">
        <v>12.5</v>
      </c>
      <c r="G10" s="65">
        <v>125</v>
      </c>
      <c r="H10" s="65">
        <f>$E10*F10</f>
        <v>0</v>
      </c>
      <c r="I10" s="65">
        <f>G10*$E10</f>
        <v>0</v>
      </c>
      <c r="J10" s="65">
        <v>12.5</v>
      </c>
      <c r="K10" s="65">
        <v>125</v>
      </c>
      <c r="L10" s="65">
        <f>$E10*J10</f>
        <v>0</v>
      </c>
      <c r="M10" s="65">
        <f>K10*$E10</f>
        <v>0</v>
      </c>
      <c r="N10" s="65">
        <v>12.5</v>
      </c>
      <c r="O10" s="65">
        <v>125</v>
      </c>
      <c r="P10" s="65">
        <f>$E10*N10</f>
        <v>0</v>
      </c>
      <c r="Q10" s="65">
        <f>O10*$E10</f>
        <v>0</v>
      </c>
      <c r="R10" s="65">
        <v>12.5</v>
      </c>
      <c r="S10" s="65">
        <v>125</v>
      </c>
      <c r="T10" s="65">
        <f>$E10*R10</f>
        <v>0</v>
      </c>
      <c r="U10" s="65">
        <f>S10*$E10</f>
        <v>0</v>
      </c>
      <c r="V10" s="65">
        <f>F10+J10+N10+R10</f>
        <v>50</v>
      </c>
      <c r="W10" s="65">
        <f>G10+K10+O10+S10</f>
        <v>500</v>
      </c>
      <c r="X10" s="65">
        <f>$E10*V10</f>
        <v>0</v>
      </c>
      <c r="Y10" s="65">
        <f>W10*$E10</f>
        <v>0</v>
      </c>
    </row>
    <row r="11" spans="1:25" ht="28.5">
      <c r="A11" s="111">
        <v>2</v>
      </c>
      <c r="B11" s="60" t="s">
        <v>312</v>
      </c>
      <c r="C11" s="61" t="s">
        <v>313</v>
      </c>
      <c r="D11" s="60" t="s">
        <v>0</v>
      </c>
      <c r="E11" s="49">
        <v>0</v>
      </c>
      <c r="F11" s="65">
        <v>200</v>
      </c>
      <c r="G11" s="65">
        <v>1160</v>
      </c>
      <c r="H11" s="65">
        <f>$E11*F11</f>
        <v>0</v>
      </c>
      <c r="I11" s="65">
        <f>G11*$E11</f>
        <v>0</v>
      </c>
      <c r="J11" s="65">
        <v>200</v>
      </c>
      <c r="K11" s="65">
        <v>1160</v>
      </c>
      <c r="L11" s="65">
        <f>$E11*J11</f>
        <v>0</v>
      </c>
      <c r="M11" s="65">
        <f>K11*$E11</f>
        <v>0</v>
      </c>
      <c r="N11" s="65">
        <v>200</v>
      </c>
      <c r="O11" s="65">
        <v>1160</v>
      </c>
      <c r="P11" s="65">
        <f>$E11*N11</f>
        <v>0</v>
      </c>
      <c r="Q11" s="65">
        <f>O11*$E11</f>
        <v>0</v>
      </c>
      <c r="R11" s="65">
        <v>200</v>
      </c>
      <c r="S11" s="65">
        <v>1160</v>
      </c>
      <c r="T11" s="65">
        <f>$E11*R11</f>
        <v>0</v>
      </c>
      <c r="U11" s="65">
        <f>S11*$E11</f>
        <v>0</v>
      </c>
      <c r="V11" s="65">
        <f aca="true" t="shared" si="0" ref="V11:W13">F11+J11+N11+R11</f>
        <v>800</v>
      </c>
      <c r="W11" s="65">
        <f t="shared" si="0"/>
        <v>4640</v>
      </c>
      <c r="X11" s="65">
        <f>$E11*V11</f>
        <v>0</v>
      </c>
      <c r="Y11" s="65">
        <f>W11*$E11</f>
        <v>0</v>
      </c>
    </row>
    <row r="12" spans="1:25" ht="28.5">
      <c r="A12" s="111">
        <v>3</v>
      </c>
      <c r="B12" s="60" t="s">
        <v>314</v>
      </c>
      <c r="C12" s="61" t="s">
        <v>315</v>
      </c>
      <c r="D12" s="60" t="s">
        <v>0</v>
      </c>
      <c r="E12" s="49">
        <v>0</v>
      </c>
      <c r="F12" s="65">
        <v>50</v>
      </c>
      <c r="G12" s="65">
        <v>500</v>
      </c>
      <c r="H12" s="65">
        <f>$E12*F12</f>
        <v>0</v>
      </c>
      <c r="I12" s="65">
        <f>G12*$E12</f>
        <v>0</v>
      </c>
      <c r="J12" s="65">
        <v>50</v>
      </c>
      <c r="K12" s="65">
        <v>500</v>
      </c>
      <c r="L12" s="65">
        <f>$E12*J12</f>
        <v>0</v>
      </c>
      <c r="M12" s="65">
        <f>K12*$E12</f>
        <v>0</v>
      </c>
      <c r="N12" s="65">
        <v>50</v>
      </c>
      <c r="O12" s="65">
        <v>500</v>
      </c>
      <c r="P12" s="65">
        <f>$E12*N12</f>
        <v>0</v>
      </c>
      <c r="Q12" s="65">
        <f>O12*$E12</f>
        <v>0</v>
      </c>
      <c r="R12" s="65">
        <v>50</v>
      </c>
      <c r="S12" s="65">
        <v>500</v>
      </c>
      <c r="T12" s="65">
        <f>$E12*R12</f>
        <v>0</v>
      </c>
      <c r="U12" s="65">
        <f>S12*$E12</f>
        <v>0</v>
      </c>
      <c r="V12" s="65">
        <f t="shared" si="0"/>
        <v>200</v>
      </c>
      <c r="W12" s="65">
        <f t="shared" si="0"/>
        <v>2000</v>
      </c>
      <c r="X12" s="65">
        <f>$E12*V12</f>
        <v>0</v>
      </c>
      <c r="Y12" s="65">
        <f>W12*$E12</f>
        <v>0</v>
      </c>
    </row>
    <row r="13" spans="1:25" ht="42.75">
      <c r="A13" s="111">
        <v>6</v>
      </c>
      <c r="B13" s="60" t="s">
        <v>316</v>
      </c>
      <c r="C13" s="61" t="s">
        <v>317</v>
      </c>
      <c r="D13" s="60" t="s">
        <v>2</v>
      </c>
      <c r="E13" s="49">
        <v>0</v>
      </c>
      <c r="F13" s="69">
        <v>27.5</v>
      </c>
      <c r="G13" s="69">
        <v>275</v>
      </c>
      <c r="H13" s="65">
        <f>$E13*F13</f>
        <v>0</v>
      </c>
      <c r="I13" s="65">
        <f>G13*$E13</f>
        <v>0</v>
      </c>
      <c r="J13" s="69">
        <v>27.5</v>
      </c>
      <c r="K13" s="69">
        <v>275</v>
      </c>
      <c r="L13" s="65">
        <f>$E13*J13</f>
        <v>0</v>
      </c>
      <c r="M13" s="65">
        <f>K13*$E13</f>
        <v>0</v>
      </c>
      <c r="N13" s="69">
        <v>27.5</v>
      </c>
      <c r="O13" s="69">
        <v>275</v>
      </c>
      <c r="P13" s="65">
        <f>$E13*N13</f>
        <v>0</v>
      </c>
      <c r="Q13" s="65">
        <f>O13*$E13</f>
        <v>0</v>
      </c>
      <c r="R13" s="69">
        <v>27.5</v>
      </c>
      <c r="S13" s="69">
        <v>275</v>
      </c>
      <c r="T13" s="65">
        <f>$E13*R13</f>
        <v>0</v>
      </c>
      <c r="U13" s="65">
        <f>S13*$E13</f>
        <v>0</v>
      </c>
      <c r="V13" s="65">
        <f t="shared" si="0"/>
        <v>110</v>
      </c>
      <c r="W13" s="65">
        <f t="shared" si="0"/>
        <v>1100</v>
      </c>
      <c r="X13" s="65">
        <f>$E13*V13</f>
        <v>0</v>
      </c>
      <c r="Y13" s="65">
        <f>W13*$E13</f>
        <v>0</v>
      </c>
    </row>
    <row r="14" spans="1:25" s="79" customFormat="1" ht="28.5">
      <c r="A14" s="116"/>
      <c r="B14" s="117">
        <v>101.3</v>
      </c>
      <c r="C14" s="73" t="s">
        <v>318</v>
      </c>
      <c r="D14" s="74"/>
      <c r="E14" s="80">
        <v>0</v>
      </c>
      <c r="F14" s="80"/>
      <c r="G14" s="80"/>
      <c r="H14" s="77"/>
      <c r="I14" s="77"/>
      <c r="J14" s="80"/>
      <c r="K14" s="80"/>
      <c r="L14" s="77"/>
      <c r="M14" s="77"/>
      <c r="N14" s="80"/>
      <c r="O14" s="80"/>
      <c r="P14" s="77"/>
      <c r="Q14" s="77"/>
      <c r="R14" s="80"/>
      <c r="S14" s="80"/>
      <c r="T14" s="77"/>
      <c r="U14" s="77"/>
      <c r="V14" s="80"/>
      <c r="W14" s="80"/>
      <c r="X14" s="77"/>
      <c r="Y14" s="77"/>
    </row>
    <row r="15" spans="1:25" s="79" customFormat="1" ht="28.5">
      <c r="A15" s="116"/>
      <c r="B15" s="72" t="s">
        <v>319</v>
      </c>
      <c r="C15" s="73" t="s">
        <v>320</v>
      </c>
      <c r="D15" s="74"/>
      <c r="E15" s="80"/>
      <c r="F15" s="80"/>
      <c r="G15" s="80"/>
      <c r="H15" s="80">
        <f>SUM(H16:H33)</f>
        <v>0</v>
      </c>
      <c r="I15" s="80">
        <f>SUM(I16:I33)</f>
        <v>0</v>
      </c>
      <c r="J15" s="80"/>
      <c r="K15" s="80"/>
      <c r="L15" s="80">
        <f>SUM(L16:L33)</f>
        <v>0</v>
      </c>
      <c r="M15" s="80">
        <f>SUM(M16:M33)</f>
        <v>0</v>
      </c>
      <c r="N15" s="80"/>
      <c r="O15" s="80"/>
      <c r="P15" s="80">
        <f>SUM(P16:P33)</f>
        <v>0</v>
      </c>
      <c r="Q15" s="80">
        <f>SUM(Q16:Q33)</f>
        <v>0</v>
      </c>
      <c r="R15" s="80"/>
      <c r="S15" s="80"/>
      <c r="T15" s="80">
        <f>SUM(T16:T33)</f>
        <v>0</v>
      </c>
      <c r="U15" s="80">
        <f>SUM(U16:U33)</f>
        <v>0</v>
      </c>
      <c r="V15" s="80"/>
      <c r="W15" s="80"/>
      <c r="X15" s="80">
        <f>SUM(X16:X33)</f>
        <v>0</v>
      </c>
      <c r="Y15" s="80">
        <f>SUM(Y16:Y33)</f>
        <v>0</v>
      </c>
    </row>
    <row r="16" spans="1:25" ht="28.5">
      <c r="A16" s="111">
        <v>9</v>
      </c>
      <c r="B16" s="60" t="s">
        <v>321</v>
      </c>
      <c r="C16" s="61" t="s">
        <v>322</v>
      </c>
      <c r="D16" s="60" t="s">
        <v>0</v>
      </c>
      <c r="E16" s="49">
        <v>0</v>
      </c>
      <c r="F16" s="65">
        <v>177.5</v>
      </c>
      <c r="G16" s="65">
        <v>1775</v>
      </c>
      <c r="H16" s="65">
        <f aca="true" t="shared" si="1" ref="H16:H33">$E16*F16</f>
        <v>0</v>
      </c>
      <c r="I16" s="65">
        <f aca="true" t="shared" si="2" ref="I16:I33">G16*$E16</f>
        <v>0</v>
      </c>
      <c r="J16" s="65">
        <v>177.5</v>
      </c>
      <c r="K16" s="65">
        <v>1775</v>
      </c>
      <c r="L16" s="65">
        <f aca="true" t="shared" si="3" ref="L16:L33">$E16*J16</f>
        <v>0</v>
      </c>
      <c r="M16" s="65">
        <f aca="true" t="shared" si="4" ref="M16:M33">K16*$E16</f>
        <v>0</v>
      </c>
      <c r="N16" s="65">
        <v>177.5</v>
      </c>
      <c r="O16" s="65">
        <v>1775</v>
      </c>
      <c r="P16" s="65">
        <f aca="true" t="shared" si="5" ref="P16:P33">$E16*N16</f>
        <v>0</v>
      </c>
      <c r="Q16" s="65">
        <f aca="true" t="shared" si="6" ref="Q16:Q33">O16*$E16</f>
        <v>0</v>
      </c>
      <c r="R16" s="65">
        <v>177.5</v>
      </c>
      <c r="S16" s="65">
        <v>1775</v>
      </c>
      <c r="T16" s="65">
        <f aca="true" t="shared" si="7" ref="T16:T33">$E16*R16</f>
        <v>0</v>
      </c>
      <c r="U16" s="65">
        <f aca="true" t="shared" si="8" ref="U16:U33">S16*$E16</f>
        <v>0</v>
      </c>
      <c r="V16" s="65">
        <f aca="true" t="shared" si="9" ref="V16:W33">F16+J16+N16+R16</f>
        <v>710</v>
      </c>
      <c r="W16" s="65">
        <f t="shared" si="9"/>
        <v>7100</v>
      </c>
      <c r="X16" s="65">
        <f aca="true" t="shared" si="10" ref="X16:X33">$E16*V16</f>
        <v>0</v>
      </c>
      <c r="Y16" s="65">
        <f aca="true" t="shared" si="11" ref="Y16:Y33">W16*$E16</f>
        <v>0</v>
      </c>
    </row>
    <row r="17" spans="1:25" ht="15">
      <c r="A17" s="111">
        <v>10</v>
      </c>
      <c r="B17" s="60" t="s">
        <v>323</v>
      </c>
      <c r="C17" s="61" t="s">
        <v>324</v>
      </c>
      <c r="D17" s="60" t="s">
        <v>1</v>
      </c>
      <c r="E17" s="49">
        <v>0</v>
      </c>
      <c r="F17" s="65">
        <v>27.5</v>
      </c>
      <c r="G17" s="65">
        <v>275</v>
      </c>
      <c r="H17" s="65">
        <f t="shared" si="1"/>
        <v>0</v>
      </c>
      <c r="I17" s="65">
        <f t="shared" si="2"/>
        <v>0</v>
      </c>
      <c r="J17" s="65">
        <v>27.5</v>
      </c>
      <c r="K17" s="65">
        <v>275</v>
      </c>
      <c r="L17" s="65">
        <f t="shared" si="3"/>
        <v>0</v>
      </c>
      <c r="M17" s="65">
        <f t="shared" si="4"/>
        <v>0</v>
      </c>
      <c r="N17" s="65">
        <v>27.5</v>
      </c>
      <c r="O17" s="65">
        <v>275</v>
      </c>
      <c r="P17" s="65">
        <f t="shared" si="5"/>
        <v>0</v>
      </c>
      <c r="Q17" s="65">
        <f t="shared" si="6"/>
        <v>0</v>
      </c>
      <c r="R17" s="65">
        <v>27.5</v>
      </c>
      <c r="S17" s="65">
        <v>275</v>
      </c>
      <c r="T17" s="65">
        <f t="shared" si="7"/>
        <v>0</v>
      </c>
      <c r="U17" s="65">
        <f t="shared" si="8"/>
        <v>0</v>
      </c>
      <c r="V17" s="65">
        <f t="shared" si="9"/>
        <v>110</v>
      </c>
      <c r="W17" s="65">
        <f t="shared" si="9"/>
        <v>1100</v>
      </c>
      <c r="X17" s="65">
        <f t="shared" si="10"/>
        <v>0</v>
      </c>
      <c r="Y17" s="65">
        <f t="shared" si="11"/>
        <v>0</v>
      </c>
    </row>
    <row r="18" spans="1:25" ht="42.75">
      <c r="A18" s="111">
        <v>11</v>
      </c>
      <c r="B18" s="60" t="s">
        <v>325</v>
      </c>
      <c r="C18" s="61" t="s">
        <v>326</v>
      </c>
      <c r="D18" s="60" t="s">
        <v>1</v>
      </c>
      <c r="E18" s="49">
        <v>0</v>
      </c>
      <c r="F18" s="65">
        <v>27.5</v>
      </c>
      <c r="G18" s="65">
        <v>275</v>
      </c>
      <c r="H18" s="65">
        <f t="shared" si="1"/>
        <v>0</v>
      </c>
      <c r="I18" s="65">
        <f t="shared" si="2"/>
        <v>0</v>
      </c>
      <c r="J18" s="65">
        <v>27.5</v>
      </c>
      <c r="K18" s="65">
        <v>275</v>
      </c>
      <c r="L18" s="65">
        <f t="shared" si="3"/>
        <v>0</v>
      </c>
      <c r="M18" s="65">
        <f t="shared" si="4"/>
        <v>0</v>
      </c>
      <c r="N18" s="65">
        <v>27.5</v>
      </c>
      <c r="O18" s="65">
        <v>275</v>
      </c>
      <c r="P18" s="65">
        <f t="shared" si="5"/>
        <v>0</v>
      </c>
      <c r="Q18" s="65">
        <f t="shared" si="6"/>
        <v>0</v>
      </c>
      <c r="R18" s="65">
        <v>27.5</v>
      </c>
      <c r="S18" s="65">
        <v>275</v>
      </c>
      <c r="T18" s="65">
        <f t="shared" si="7"/>
        <v>0</v>
      </c>
      <c r="U18" s="65">
        <f t="shared" si="8"/>
        <v>0</v>
      </c>
      <c r="V18" s="65">
        <f t="shared" si="9"/>
        <v>110</v>
      </c>
      <c r="W18" s="65">
        <f t="shared" si="9"/>
        <v>1100</v>
      </c>
      <c r="X18" s="65">
        <f t="shared" si="10"/>
        <v>0</v>
      </c>
      <c r="Y18" s="65">
        <f t="shared" si="11"/>
        <v>0</v>
      </c>
    </row>
    <row r="19" spans="1:25" s="87" customFormat="1" ht="15">
      <c r="A19" s="118">
        <v>12</v>
      </c>
      <c r="B19" s="83" t="s">
        <v>327</v>
      </c>
      <c r="C19" s="84" t="s">
        <v>328</v>
      </c>
      <c r="D19" s="83" t="s">
        <v>2</v>
      </c>
      <c r="E19" s="119">
        <v>0</v>
      </c>
      <c r="F19" s="64">
        <v>5.5</v>
      </c>
      <c r="G19" s="64">
        <v>55</v>
      </c>
      <c r="H19" s="65">
        <f t="shared" si="1"/>
        <v>0</v>
      </c>
      <c r="I19" s="65">
        <f t="shared" si="2"/>
        <v>0</v>
      </c>
      <c r="J19" s="64">
        <v>5.5</v>
      </c>
      <c r="K19" s="64">
        <v>55</v>
      </c>
      <c r="L19" s="65">
        <f t="shared" si="3"/>
        <v>0</v>
      </c>
      <c r="M19" s="65">
        <f t="shared" si="4"/>
        <v>0</v>
      </c>
      <c r="N19" s="64">
        <v>5.5</v>
      </c>
      <c r="O19" s="64">
        <v>55</v>
      </c>
      <c r="P19" s="65">
        <f t="shared" si="5"/>
        <v>0</v>
      </c>
      <c r="Q19" s="65">
        <f t="shared" si="6"/>
        <v>0</v>
      </c>
      <c r="R19" s="64">
        <v>5.5</v>
      </c>
      <c r="S19" s="64">
        <v>55</v>
      </c>
      <c r="T19" s="65">
        <f t="shared" si="7"/>
        <v>0</v>
      </c>
      <c r="U19" s="65">
        <f t="shared" si="8"/>
        <v>0</v>
      </c>
      <c r="V19" s="65">
        <f t="shared" si="9"/>
        <v>22</v>
      </c>
      <c r="W19" s="65">
        <f t="shared" si="9"/>
        <v>220</v>
      </c>
      <c r="X19" s="65">
        <f t="shared" si="10"/>
        <v>0</v>
      </c>
      <c r="Y19" s="65">
        <f t="shared" si="11"/>
        <v>0</v>
      </c>
    </row>
    <row r="20" spans="1:25" ht="15">
      <c r="A20" s="111">
        <v>15</v>
      </c>
      <c r="B20" s="60" t="s">
        <v>329</v>
      </c>
      <c r="C20" s="61" t="s">
        <v>330</v>
      </c>
      <c r="D20" s="60" t="s">
        <v>2</v>
      </c>
      <c r="E20" s="49">
        <v>0</v>
      </c>
      <c r="F20" s="65">
        <v>20.5</v>
      </c>
      <c r="G20" s="65">
        <v>205</v>
      </c>
      <c r="H20" s="65">
        <f t="shared" si="1"/>
        <v>0</v>
      </c>
      <c r="I20" s="65">
        <f t="shared" si="2"/>
        <v>0</v>
      </c>
      <c r="J20" s="65">
        <v>20.5</v>
      </c>
      <c r="K20" s="65">
        <v>205</v>
      </c>
      <c r="L20" s="65">
        <f t="shared" si="3"/>
        <v>0</v>
      </c>
      <c r="M20" s="65">
        <f t="shared" si="4"/>
        <v>0</v>
      </c>
      <c r="N20" s="65">
        <v>20.5</v>
      </c>
      <c r="O20" s="65">
        <v>205</v>
      </c>
      <c r="P20" s="65">
        <f t="shared" si="5"/>
        <v>0</v>
      </c>
      <c r="Q20" s="65">
        <f t="shared" si="6"/>
        <v>0</v>
      </c>
      <c r="R20" s="65">
        <v>20.5</v>
      </c>
      <c r="S20" s="65">
        <v>205</v>
      </c>
      <c r="T20" s="65">
        <f t="shared" si="7"/>
        <v>0</v>
      </c>
      <c r="U20" s="65">
        <f t="shared" si="8"/>
        <v>0</v>
      </c>
      <c r="V20" s="65">
        <f t="shared" si="9"/>
        <v>82</v>
      </c>
      <c r="W20" s="65">
        <f t="shared" si="9"/>
        <v>820</v>
      </c>
      <c r="X20" s="65">
        <f t="shared" si="10"/>
        <v>0</v>
      </c>
      <c r="Y20" s="65">
        <f t="shared" si="11"/>
        <v>0</v>
      </c>
    </row>
    <row r="21" spans="1:25" ht="15">
      <c r="A21" s="111">
        <v>16</v>
      </c>
      <c r="B21" s="60" t="s">
        <v>331</v>
      </c>
      <c r="C21" s="61" t="s">
        <v>332</v>
      </c>
      <c r="D21" s="60" t="s">
        <v>1</v>
      </c>
      <c r="E21" s="49">
        <v>0</v>
      </c>
      <c r="F21" s="65">
        <v>10.5</v>
      </c>
      <c r="G21" s="65">
        <v>105</v>
      </c>
      <c r="H21" s="65">
        <f t="shared" si="1"/>
        <v>0</v>
      </c>
      <c r="I21" s="65">
        <f t="shared" si="2"/>
        <v>0</v>
      </c>
      <c r="J21" s="65">
        <v>10.5</v>
      </c>
      <c r="K21" s="65">
        <v>105</v>
      </c>
      <c r="L21" s="65">
        <f t="shared" si="3"/>
        <v>0</v>
      </c>
      <c r="M21" s="65">
        <f t="shared" si="4"/>
        <v>0</v>
      </c>
      <c r="N21" s="65">
        <v>10.5</v>
      </c>
      <c r="O21" s="65">
        <v>105</v>
      </c>
      <c r="P21" s="65">
        <f t="shared" si="5"/>
        <v>0</v>
      </c>
      <c r="Q21" s="65">
        <f t="shared" si="6"/>
        <v>0</v>
      </c>
      <c r="R21" s="65">
        <v>10.5</v>
      </c>
      <c r="S21" s="65">
        <v>105</v>
      </c>
      <c r="T21" s="65">
        <f t="shared" si="7"/>
        <v>0</v>
      </c>
      <c r="U21" s="65">
        <f t="shared" si="8"/>
        <v>0</v>
      </c>
      <c r="V21" s="65">
        <f t="shared" si="9"/>
        <v>42</v>
      </c>
      <c r="W21" s="65">
        <f t="shared" si="9"/>
        <v>420</v>
      </c>
      <c r="X21" s="65">
        <f t="shared" si="10"/>
        <v>0</v>
      </c>
      <c r="Y21" s="65">
        <f t="shared" si="11"/>
        <v>0</v>
      </c>
    </row>
    <row r="22" spans="1:25" ht="42.75">
      <c r="A22" s="111">
        <v>17</v>
      </c>
      <c r="B22" s="60" t="s">
        <v>333</v>
      </c>
      <c r="C22" s="61" t="s">
        <v>334</v>
      </c>
      <c r="D22" s="60" t="s">
        <v>1</v>
      </c>
      <c r="E22" s="49">
        <v>0</v>
      </c>
      <c r="F22" s="65">
        <v>2.45</v>
      </c>
      <c r="G22" s="65">
        <v>24.5</v>
      </c>
      <c r="H22" s="65">
        <f t="shared" si="1"/>
        <v>0</v>
      </c>
      <c r="I22" s="65">
        <f t="shared" si="2"/>
        <v>0</v>
      </c>
      <c r="J22" s="65">
        <v>2.45</v>
      </c>
      <c r="K22" s="65">
        <v>24.5</v>
      </c>
      <c r="L22" s="65">
        <f t="shared" si="3"/>
        <v>0</v>
      </c>
      <c r="M22" s="65">
        <f t="shared" si="4"/>
        <v>0</v>
      </c>
      <c r="N22" s="65">
        <v>2.45</v>
      </c>
      <c r="O22" s="65">
        <v>24.5</v>
      </c>
      <c r="P22" s="65">
        <f t="shared" si="5"/>
        <v>0</v>
      </c>
      <c r="Q22" s="65">
        <f t="shared" si="6"/>
        <v>0</v>
      </c>
      <c r="R22" s="65">
        <v>2.45</v>
      </c>
      <c r="S22" s="65">
        <v>24.5</v>
      </c>
      <c r="T22" s="65">
        <f t="shared" si="7"/>
        <v>0</v>
      </c>
      <c r="U22" s="65">
        <f t="shared" si="8"/>
        <v>0</v>
      </c>
      <c r="V22" s="65">
        <f t="shared" si="9"/>
        <v>9.8</v>
      </c>
      <c r="W22" s="65">
        <f t="shared" si="9"/>
        <v>98</v>
      </c>
      <c r="X22" s="65">
        <f t="shared" si="10"/>
        <v>0</v>
      </c>
      <c r="Y22" s="65">
        <f t="shared" si="11"/>
        <v>0</v>
      </c>
    </row>
    <row r="23" spans="1:25" ht="15">
      <c r="A23" s="111">
        <v>18</v>
      </c>
      <c r="B23" s="60" t="s">
        <v>335</v>
      </c>
      <c r="C23" s="61" t="s">
        <v>336</v>
      </c>
      <c r="D23" s="60" t="s">
        <v>0</v>
      </c>
      <c r="E23" s="49">
        <v>0</v>
      </c>
      <c r="F23" s="65">
        <v>16</v>
      </c>
      <c r="G23" s="65">
        <v>160</v>
      </c>
      <c r="H23" s="65">
        <f t="shared" si="1"/>
        <v>0</v>
      </c>
      <c r="I23" s="65">
        <f t="shared" si="2"/>
        <v>0</v>
      </c>
      <c r="J23" s="65">
        <v>16</v>
      </c>
      <c r="K23" s="65">
        <v>160</v>
      </c>
      <c r="L23" s="65">
        <f t="shared" si="3"/>
        <v>0</v>
      </c>
      <c r="M23" s="65">
        <f t="shared" si="4"/>
        <v>0</v>
      </c>
      <c r="N23" s="65">
        <v>16</v>
      </c>
      <c r="O23" s="65">
        <v>160</v>
      </c>
      <c r="P23" s="65">
        <f t="shared" si="5"/>
        <v>0</v>
      </c>
      <c r="Q23" s="65">
        <f t="shared" si="6"/>
        <v>0</v>
      </c>
      <c r="R23" s="65">
        <v>16</v>
      </c>
      <c r="S23" s="65">
        <v>160</v>
      </c>
      <c r="T23" s="65">
        <f t="shared" si="7"/>
        <v>0</v>
      </c>
      <c r="U23" s="65">
        <f t="shared" si="8"/>
        <v>0</v>
      </c>
      <c r="V23" s="65">
        <f t="shared" si="9"/>
        <v>64</v>
      </c>
      <c r="W23" s="65">
        <f t="shared" si="9"/>
        <v>640</v>
      </c>
      <c r="X23" s="65">
        <f t="shared" si="10"/>
        <v>0</v>
      </c>
      <c r="Y23" s="65">
        <f t="shared" si="11"/>
        <v>0</v>
      </c>
    </row>
    <row r="24" spans="1:25" ht="15">
      <c r="A24" s="111">
        <v>19</v>
      </c>
      <c r="B24" s="60" t="s">
        <v>337</v>
      </c>
      <c r="C24" s="61" t="s">
        <v>338</v>
      </c>
      <c r="D24" s="60" t="s">
        <v>0</v>
      </c>
      <c r="E24" s="49">
        <v>0</v>
      </c>
      <c r="F24" s="65">
        <v>15.5</v>
      </c>
      <c r="G24" s="65">
        <v>155</v>
      </c>
      <c r="H24" s="65">
        <f t="shared" si="1"/>
        <v>0</v>
      </c>
      <c r="I24" s="65">
        <f t="shared" si="2"/>
        <v>0</v>
      </c>
      <c r="J24" s="65">
        <v>15.5</v>
      </c>
      <c r="K24" s="65">
        <v>155</v>
      </c>
      <c r="L24" s="65">
        <f t="shared" si="3"/>
        <v>0</v>
      </c>
      <c r="M24" s="65">
        <f t="shared" si="4"/>
        <v>0</v>
      </c>
      <c r="N24" s="65">
        <v>15.5</v>
      </c>
      <c r="O24" s="65">
        <v>155</v>
      </c>
      <c r="P24" s="65">
        <f t="shared" si="5"/>
        <v>0</v>
      </c>
      <c r="Q24" s="65">
        <f t="shared" si="6"/>
        <v>0</v>
      </c>
      <c r="R24" s="65">
        <v>15.5</v>
      </c>
      <c r="S24" s="65">
        <v>155</v>
      </c>
      <c r="T24" s="65">
        <f t="shared" si="7"/>
        <v>0</v>
      </c>
      <c r="U24" s="65">
        <f t="shared" si="8"/>
        <v>0</v>
      </c>
      <c r="V24" s="65">
        <f t="shared" si="9"/>
        <v>62</v>
      </c>
      <c r="W24" s="65">
        <f t="shared" si="9"/>
        <v>620</v>
      </c>
      <c r="X24" s="65">
        <f t="shared" si="10"/>
        <v>0</v>
      </c>
      <c r="Y24" s="65">
        <f t="shared" si="11"/>
        <v>0</v>
      </c>
    </row>
    <row r="25" spans="1:25" ht="15">
      <c r="A25" s="111">
        <v>20</v>
      </c>
      <c r="B25" s="60" t="s">
        <v>339</v>
      </c>
      <c r="C25" s="61" t="s">
        <v>340</v>
      </c>
      <c r="D25" s="60" t="s">
        <v>1</v>
      </c>
      <c r="E25" s="49">
        <v>0</v>
      </c>
      <c r="F25" s="65">
        <v>25.5</v>
      </c>
      <c r="G25" s="65">
        <v>255</v>
      </c>
      <c r="H25" s="65">
        <f t="shared" si="1"/>
        <v>0</v>
      </c>
      <c r="I25" s="65">
        <f t="shared" si="2"/>
        <v>0</v>
      </c>
      <c r="J25" s="65">
        <v>25.5</v>
      </c>
      <c r="K25" s="65">
        <v>255</v>
      </c>
      <c r="L25" s="65">
        <f t="shared" si="3"/>
        <v>0</v>
      </c>
      <c r="M25" s="65">
        <f t="shared" si="4"/>
        <v>0</v>
      </c>
      <c r="N25" s="65">
        <v>25.5</v>
      </c>
      <c r="O25" s="65">
        <v>255</v>
      </c>
      <c r="P25" s="65">
        <f t="shared" si="5"/>
        <v>0</v>
      </c>
      <c r="Q25" s="65">
        <f t="shared" si="6"/>
        <v>0</v>
      </c>
      <c r="R25" s="65">
        <v>25.5</v>
      </c>
      <c r="S25" s="65">
        <v>255</v>
      </c>
      <c r="T25" s="65">
        <f t="shared" si="7"/>
        <v>0</v>
      </c>
      <c r="U25" s="65">
        <f t="shared" si="8"/>
        <v>0</v>
      </c>
      <c r="V25" s="65">
        <f t="shared" si="9"/>
        <v>102</v>
      </c>
      <c r="W25" s="65">
        <f t="shared" si="9"/>
        <v>1020</v>
      </c>
      <c r="X25" s="65">
        <f t="shared" si="10"/>
        <v>0</v>
      </c>
      <c r="Y25" s="65">
        <f t="shared" si="11"/>
        <v>0</v>
      </c>
    </row>
    <row r="26" spans="1:25" ht="15">
      <c r="A26" s="111">
        <v>21</v>
      </c>
      <c r="B26" s="60" t="s">
        <v>341</v>
      </c>
      <c r="C26" s="61" t="s">
        <v>342</v>
      </c>
      <c r="D26" s="60" t="s">
        <v>4</v>
      </c>
      <c r="E26" s="49">
        <v>0</v>
      </c>
      <c r="F26" s="65">
        <v>0.6000000000000001</v>
      </c>
      <c r="G26" s="65">
        <v>6</v>
      </c>
      <c r="H26" s="65">
        <f t="shared" si="1"/>
        <v>0</v>
      </c>
      <c r="I26" s="65">
        <f t="shared" si="2"/>
        <v>0</v>
      </c>
      <c r="J26" s="65">
        <v>0.6000000000000001</v>
      </c>
      <c r="K26" s="65">
        <v>6</v>
      </c>
      <c r="L26" s="65">
        <f t="shared" si="3"/>
        <v>0</v>
      </c>
      <c r="M26" s="65">
        <f t="shared" si="4"/>
        <v>0</v>
      </c>
      <c r="N26" s="65">
        <v>0.6000000000000001</v>
      </c>
      <c r="O26" s="65">
        <v>6</v>
      </c>
      <c r="P26" s="65">
        <f t="shared" si="5"/>
        <v>0</v>
      </c>
      <c r="Q26" s="65">
        <f t="shared" si="6"/>
        <v>0</v>
      </c>
      <c r="R26" s="65">
        <v>0.6000000000000001</v>
      </c>
      <c r="S26" s="65">
        <v>6</v>
      </c>
      <c r="T26" s="65">
        <f t="shared" si="7"/>
        <v>0</v>
      </c>
      <c r="U26" s="65">
        <f t="shared" si="8"/>
        <v>0</v>
      </c>
      <c r="V26" s="65">
        <f t="shared" si="9"/>
        <v>2.4000000000000004</v>
      </c>
      <c r="W26" s="65">
        <f t="shared" si="9"/>
        <v>24</v>
      </c>
      <c r="X26" s="65">
        <f t="shared" si="10"/>
        <v>0</v>
      </c>
      <c r="Y26" s="65">
        <f t="shared" si="11"/>
        <v>0</v>
      </c>
    </row>
    <row r="27" spans="1:25" ht="42.75">
      <c r="A27" s="111">
        <v>22</v>
      </c>
      <c r="B27" s="60" t="s">
        <v>343</v>
      </c>
      <c r="C27" s="61" t="s">
        <v>344</v>
      </c>
      <c r="D27" s="60" t="s">
        <v>4</v>
      </c>
      <c r="E27" s="49">
        <v>0</v>
      </c>
      <c r="F27" s="65">
        <v>2.2</v>
      </c>
      <c r="G27" s="65">
        <v>22</v>
      </c>
      <c r="H27" s="65">
        <f t="shared" si="1"/>
        <v>0</v>
      </c>
      <c r="I27" s="65">
        <f t="shared" si="2"/>
        <v>0</v>
      </c>
      <c r="J27" s="65">
        <v>2.2</v>
      </c>
      <c r="K27" s="65">
        <v>22</v>
      </c>
      <c r="L27" s="65">
        <f t="shared" si="3"/>
        <v>0</v>
      </c>
      <c r="M27" s="65">
        <f t="shared" si="4"/>
        <v>0</v>
      </c>
      <c r="N27" s="65">
        <v>2.2</v>
      </c>
      <c r="O27" s="65">
        <v>22</v>
      </c>
      <c r="P27" s="65">
        <f t="shared" si="5"/>
        <v>0</v>
      </c>
      <c r="Q27" s="65">
        <f t="shared" si="6"/>
        <v>0</v>
      </c>
      <c r="R27" s="65">
        <v>2.2</v>
      </c>
      <c r="S27" s="65">
        <v>22</v>
      </c>
      <c r="T27" s="65">
        <f t="shared" si="7"/>
        <v>0</v>
      </c>
      <c r="U27" s="65">
        <f t="shared" si="8"/>
        <v>0</v>
      </c>
      <c r="V27" s="65">
        <f t="shared" si="9"/>
        <v>8.8</v>
      </c>
      <c r="W27" s="65">
        <f t="shared" si="9"/>
        <v>88</v>
      </c>
      <c r="X27" s="65">
        <f t="shared" si="10"/>
        <v>0</v>
      </c>
      <c r="Y27" s="65">
        <f t="shared" si="11"/>
        <v>0</v>
      </c>
    </row>
    <row r="28" spans="1:25" ht="15">
      <c r="A28" s="111">
        <v>23</v>
      </c>
      <c r="B28" s="60" t="s">
        <v>345</v>
      </c>
      <c r="C28" s="61" t="s">
        <v>346</v>
      </c>
      <c r="D28" s="60" t="s">
        <v>0</v>
      </c>
      <c r="E28" s="49">
        <v>0</v>
      </c>
      <c r="F28" s="65">
        <v>30.25</v>
      </c>
      <c r="G28" s="65">
        <v>302.5</v>
      </c>
      <c r="H28" s="65">
        <f t="shared" si="1"/>
        <v>0</v>
      </c>
      <c r="I28" s="65">
        <f t="shared" si="2"/>
        <v>0</v>
      </c>
      <c r="J28" s="65">
        <v>30.25</v>
      </c>
      <c r="K28" s="65">
        <v>302.5</v>
      </c>
      <c r="L28" s="65">
        <f t="shared" si="3"/>
        <v>0</v>
      </c>
      <c r="M28" s="65">
        <f t="shared" si="4"/>
        <v>0</v>
      </c>
      <c r="N28" s="65">
        <v>30.25</v>
      </c>
      <c r="O28" s="65">
        <v>302.5</v>
      </c>
      <c r="P28" s="65">
        <f t="shared" si="5"/>
        <v>0</v>
      </c>
      <c r="Q28" s="65">
        <f t="shared" si="6"/>
        <v>0</v>
      </c>
      <c r="R28" s="65">
        <v>30.25</v>
      </c>
      <c r="S28" s="65">
        <v>302.5</v>
      </c>
      <c r="T28" s="65">
        <f t="shared" si="7"/>
        <v>0</v>
      </c>
      <c r="U28" s="65">
        <f t="shared" si="8"/>
        <v>0</v>
      </c>
      <c r="V28" s="65">
        <f t="shared" si="9"/>
        <v>121</v>
      </c>
      <c r="W28" s="65">
        <f t="shared" si="9"/>
        <v>1210</v>
      </c>
      <c r="X28" s="65">
        <f t="shared" si="10"/>
        <v>0</v>
      </c>
      <c r="Y28" s="65">
        <f t="shared" si="11"/>
        <v>0</v>
      </c>
    </row>
    <row r="29" spans="1:25" ht="15">
      <c r="A29" s="111">
        <v>25</v>
      </c>
      <c r="B29" s="60" t="s">
        <v>347</v>
      </c>
      <c r="C29" s="61" t="s">
        <v>348</v>
      </c>
      <c r="D29" s="60" t="s">
        <v>0</v>
      </c>
      <c r="E29" s="49">
        <v>0</v>
      </c>
      <c r="F29" s="65">
        <v>6.5</v>
      </c>
      <c r="G29" s="65">
        <v>65</v>
      </c>
      <c r="H29" s="65">
        <f t="shared" si="1"/>
        <v>0</v>
      </c>
      <c r="I29" s="65">
        <f t="shared" si="2"/>
        <v>0</v>
      </c>
      <c r="J29" s="65">
        <v>6.5</v>
      </c>
      <c r="K29" s="65">
        <v>65</v>
      </c>
      <c r="L29" s="65">
        <f t="shared" si="3"/>
        <v>0</v>
      </c>
      <c r="M29" s="65">
        <f t="shared" si="4"/>
        <v>0</v>
      </c>
      <c r="N29" s="65">
        <v>6.5</v>
      </c>
      <c r="O29" s="65">
        <v>65</v>
      </c>
      <c r="P29" s="65">
        <f t="shared" si="5"/>
        <v>0</v>
      </c>
      <c r="Q29" s="65">
        <f t="shared" si="6"/>
        <v>0</v>
      </c>
      <c r="R29" s="65">
        <v>6.5</v>
      </c>
      <c r="S29" s="65">
        <v>65</v>
      </c>
      <c r="T29" s="65">
        <f t="shared" si="7"/>
        <v>0</v>
      </c>
      <c r="U29" s="65">
        <f t="shared" si="8"/>
        <v>0</v>
      </c>
      <c r="V29" s="65">
        <f t="shared" si="9"/>
        <v>26</v>
      </c>
      <c r="W29" s="65">
        <f t="shared" si="9"/>
        <v>260</v>
      </c>
      <c r="X29" s="65">
        <f t="shared" si="10"/>
        <v>0</v>
      </c>
      <c r="Y29" s="65">
        <f t="shared" si="11"/>
        <v>0</v>
      </c>
    </row>
    <row r="30" spans="1:25" ht="15">
      <c r="A30" s="111">
        <v>26</v>
      </c>
      <c r="B30" s="60" t="s">
        <v>349</v>
      </c>
      <c r="C30" s="61" t="s">
        <v>350</v>
      </c>
      <c r="D30" s="60" t="s">
        <v>2</v>
      </c>
      <c r="E30" s="49">
        <v>0</v>
      </c>
      <c r="F30" s="65">
        <v>1.4500000000000002</v>
      </c>
      <c r="G30" s="65">
        <v>14.5</v>
      </c>
      <c r="H30" s="65">
        <f t="shared" si="1"/>
        <v>0</v>
      </c>
      <c r="I30" s="65">
        <f t="shared" si="2"/>
        <v>0</v>
      </c>
      <c r="J30" s="65">
        <v>1.4500000000000002</v>
      </c>
      <c r="K30" s="65">
        <v>14.5</v>
      </c>
      <c r="L30" s="65">
        <f t="shared" si="3"/>
        <v>0</v>
      </c>
      <c r="M30" s="65">
        <f t="shared" si="4"/>
        <v>0</v>
      </c>
      <c r="N30" s="65">
        <v>1.4500000000000002</v>
      </c>
      <c r="O30" s="65">
        <v>14.5</v>
      </c>
      <c r="P30" s="65">
        <f t="shared" si="5"/>
        <v>0</v>
      </c>
      <c r="Q30" s="65">
        <f t="shared" si="6"/>
        <v>0</v>
      </c>
      <c r="R30" s="65">
        <v>1.4500000000000002</v>
      </c>
      <c r="S30" s="65">
        <v>14.5</v>
      </c>
      <c r="T30" s="65">
        <f t="shared" si="7"/>
        <v>0</v>
      </c>
      <c r="U30" s="65">
        <f t="shared" si="8"/>
        <v>0</v>
      </c>
      <c r="V30" s="65">
        <f t="shared" si="9"/>
        <v>5.800000000000001</v>
      </c>
      <c r="W30" s="65">
        <f t="shared" si="9"/>
        <v>58</v>
      </c>
      <c r="X30" s="65">
        <f t="shared" si="10"/>
        <v>0</v>
      </c>
      <c r="Y30" s="65">
        <f t="shared" si="11"/>
        <v>0</v>
      </c>
    </row>
    <row r="31" spans="1:25" ht="42.75">
      <c r="A31" s="111">
        <v>27</v>
      </c>
      <c r="B31" s="60" t="s">
        <v>351</v>
      </c>
      <c r="C31" s="61" t="s">
        <v>352</v>
      </c>
      <c r="D31" s="60" t="s">
        <v>2</v>
      </c>
      <c r="E31" s="49">
        <v>0</v>
      </c>
      <c r="F31" s="65">
        <v>10.5</v>
      </c>
      <c r="G31" s="65">
        <v>105</v>
      </c>
      <c r="H31" s="65">
        <f t="shared" si="1"/>
        <v>0</v>
      </c>
      <c r="I31" s="65">
        <f t="shared" si="2"/>
        <v>0</v>
      </c>
      <c r="J31" s="65">
        <v>10.5</v>
      </c>
      <c r="K31" s="65">
        <v>105</v>
      </c>
      <c r="L31" s="65">
        <f t="shared" si="3"/>
        <v>0</v>
      </c>
      <c r="M31" s="65">
        <f t="shared" si="4"/>
        <v>0</v>
      </c>
      <c r="N31" s="65">
        <v>10.5</v>
      </c>
      <c r="O31" s="65">
        <v>105</v>
      </c>
      <c r="P31" s="65">
        <f t="shared" si="5"/>
        <v>0</v>
      </c>
      <c r="Q31" s="65">
        <f t="shared" si="6"/>
        <v>0</v>
      </c>
      <c r="R31" s="65">
        <v>10.5</v>
      </c>
      <c r="S31" s="65">
        <v>105</v>
      </c>
      <c r="T31" s="65">
        <f t="shared" si="7"/>
        <v>0</v>
      </c>
      <c r="U31" s="65">
        <f t="shared" si="8"/>
        <v>0</v>
      </c>
      <c r="V31" s="65">
        <f t="shared" si="9"/>
        <v>42</v>
      </c>
      <c r="W31" s="65">
        <f t="shared" si="9"/>
        <v>420</v>
      </c>
      <c r="X31" s="65">
        <f t="shared" si="10"/>
        <v>0</v>
      </c>
      <c r="Y31" s="65">
        <f t="shared" si="11"/>
        <v>0</v>
      </c>
    </row>
    <row r="32" spans="1:25" ht="15">
      <c r="A32" s="111">
        <v>28</v>
      </c>
      <c r="B32" s="60" t="s">
        <v>353</v>
      </c>
      <c r="C32" s="61" t="s">
        <v>354</v>
      </c>
      <c r="D32" s="60" t="s">
        <v>1</v>
      </c>
      <c r="E32" s="49">
        <v>0</v>
      </c>
      <c r="F32" s="65">
        <v>10.5</v>
      </c>
      <c r="G32" s="65">
        <v>105</v>
      </c>
      <c r="H32" s="65">
        <f t="shared" si="1"/>
        <v>0</v>
      </c>
      <c r="I32" s="65">
        <f t="shared" si="2"/>
        <v>0</v>
      </c>
      <c r="J32" s="65">
        <v>10.5</v>
      </c>
      <c r="K32" s="65">
        <v>105</v>
      </c>
      <c r="L32" s="65">
        <f t="shared" si="3"/>
        <v>0</v>
      </c>
      <c r="M32" s="65">
        <f t="shared" si="4"/>
        <v>0</v>
      </c>
      <c r="N32" s="65">
        <v>10.5</v>
      </c>
      <c r="O32" s="65">
        <v>105</v>
      </c>
      <c r="P32" s="65">
        <f t="shared" si="5"/>
        <v>0</v>
      </c>
      <c r="Q32" s="65">
        <f t="shared" si="6"/>
        <v>0</v>
      </c>
      <c r="R32" s="65">
        <v>10.5</v>
      </c>
      <c r="S32" s="65">
        <v>105</v>
      </c>
      <c r="T32" s="65">
        <f t="shared" si="7"/>
        <v>0</v>
      </c>
      <c r="U32" s="65">
        <f t="shared" si="8"/>
        <v>0</v>
      </c>
      <c r="V32" s="65">
        <f t="shared" si="9"/>
        <v>42</v>
      </c>
      <c r="W32" s="65">
        <f t="shared" si="9"/>
        <v>420</v>
      </c>
      <c r="X32" s="65">
        <f t="shared" si="10"/>
        <v>0</v>
      </c>
      <c r="Y32" s="65">
        <f t="shared" si="11"/>
        <v>0</v>
      </c>
    </row>
    <row r="33" spans="1:25" ht="15">
      <c r="A33" s="111">
        <v>29</v>
      </c>
      <c r="B33" s="60" t="s">
        <v>355</v>
      </c>
      <c r="C33" s="61" t="s">
        <v>356</v>
      </c>
      <c r="D33" s="60" t="s">
        <v>1</v>
      </c>
      <c r="E33" s="49">
        <v>0</v>
      </c>
      <c r="F33" s="65">
        <v>19.5</v>
      </c>
      <c r="G33" s="65">
        <v>195</v>
      </c>
      <c r="H33" s="65">
        <f t="shared" si="1"/>
        <v>0</v>
      </c>
      <c r="I33" s="65">
        <f t="shared" si="2"/>
        <v>0</v>
      </c>
      <c r="J33" s="65">
        <v>19.5</v>
      </c>
      <c r="K33" s="65">
        <v>195</v>
      </c>
      <c r="L33" s="65">
        <f t="shared" si="3"/>
        <v>0</v>
      </c>
      <c r="M33" s="65">
        <f t="shared" si="4"/>
        <v>0</v>
      </c>
      <c r="N33" s="65">
        <v>19.5</v>
      </c>
      <c r="O33" s="65">
        <v>195</v>
      </c>
      <c r="P33" s="65">
        <f t="shared" si="5"/>
        <v>0</v>
      </c>
      <c r="Q33" s="65">
        <f t="shared" si="6"/>
        <v>0</v>
      </c>
      <c r="R33" s="65">
        <v>19.5</v>
      </c>
      <c r="S33" s="65">
        <v>195</v>
      </c>
      <c r="T33" s="65">
        <f t="shared" si="7"/>
        <v>0</v>
      </c>
      <c r="U33" s="65">
        <f t="shared" si="8"/>
        <v>0</v>
      </c>
      <c r="V33" s="65">
        <f t="shared" si="9"/>
        <v>78</v>
      </c>
      <c r="W33" s="65">
        <f t="shared" si="9"/>
        <v>780</v>
      </c>
      <c r="X33" s="65">
        <f t="shared" si="10"/>
        <v>0</v>
      </c>
      <c r="Y33" s="65">
        <f t="shared" si="11"/>
        <v>0</v>
      </c>
    </row>
    <row r="34" spans="1:25" s="95" customFormat="1" ht="15">
      <c r="A34" s="113"/>
      <c r="B34" s="89" t="s">
        <v>357</v>
      </c>
      <c r="C34" s="73" t="s">
        <v>358</v>
      </c>
      <c r="D34" s="89"/>
      <c r="E34" s="93"/>
      <c r="F34" s="93"/>
      <c r="G34" s="93"/>
      <c r="H34" s="93">
        <f>SUM(H35:H36)</f>
        <v>0</v>
      </c>
      <c r="I34" s="93">
        <f>SUM(I35:I36)</f>
        <v>0</v>
      </c>
      <c r="J34" s="93"/>
      <c r="K34" s="93"/>
      <c r="L34" s="93">
        <f>SUM(L35:L36)</f>
        <v>0</v>
      </c>
      <c r="M34" s="93">
        <f>SUM(M35:M36)</f>
        <v>0</v>
      </c>
      <c r="N34" s="93"/>
      <c r="O34" s="93"/>
      <c r="P34" s="93">
        <f>SUM(P35:P36)</f>
        <v>0</v>
      </c>
      <c r="Q34" s="93">
        <f>SUM(Q35:Q36)</f>
        <v>0</v>
      </c>
      <c r="R34" s="93"/>
      <c r="S34" s="93"/>
      <c r="T34" s="93">
        <f>SUM(T35:T36)</f>
        <v>0</v>
      </c>
      <c r="U34" s="93">
        <f>SUM(U35:U36)</f>
        <v>0</v>
      </c>
      <c r="V34" s="93"/>
      <c r="W34" s="93"/>
      <c r="X34" s="93">
        <f>SUM(X35:X36)</f>
        <v>0</v>
      </c>
      <c r="Y34" s="93">
        <f>SUM(Y35:Y36)</f>
        <v>0</v>
      </c>
    </row>
    <row r="35" spans="1:25" ht="15">
      <c r="A35" s="111">
        <v>30</v>
      </c>
      <c r="B35" s="60" t="s">
        <v>359</v>
      </c>
      <c r="C35" s="61" t="s">
        <v>360</v>
      </c>
      <c r="D35" s="60" t="s">
        <v>0</v>
      </c>
      <c r="E35" s="49">
        <v>0</v>
      </c>
      <c r="F35" s="65">
        <v>62.5</v>
      </c>
      <c r="G35" s="65">
        <v>625</v>
      </c>
      <c r="H35" s="65">
        <f>$E35*F35</f>
        <v>0</v>
      </c>
      <c r="I35" s="65">
        <f>G35*$E35</f>
        <v>0</v>
      </c>
      <c r="J35" s="65">
        <v>62.5</v>
      </c>
      <c r="K35" s="65">
        <v>625</v>
      </c>
      <c r="L35" s="65">
        <f>$E35*J35</f>
        <v>0</v>
      </c>
      <c r="M35" s="65">
        <f>K35*$E35</f>
        <v>0</v>
      </c>
      <c r="N35" s="65">
        <v>62.5</v>
      </c>
      <c r="O35" s="65">
        <v>625</v>
      </c>
      <c r="P35" s="65">
        <f>$E35*N35</f>
        <v>0</v>
      </c>
      <c r="Q35" s="65">
        <f>O35*$E35</f>
        <v>0</v>
      </c>
      <c r="R35" s="65">
        <v>62.5</v>
      </c>
      <c r="S35" s="65">
        <v>625</v>
      </c>
      <c r="T35" s="65">
        <f>$E35*R35</f>
        <v>0</v>
      </c>
      <c r="U35" s="65">
        <f>S35*$E35</f>
        <v>0</v>
      </c>
      <c r="V35" s="65">
        <f>F35+J35+N35+R35</f>
        <v>250</v>
      </c>
      <c r="W35" s="65">
        <f>G35+K35+O35+S35</f>
        <v>2500</v>
      </c>
      <c r="X35" s="65">
        <f>$E35*V35</f>
        <v>0</v>
      </c>
      <c r="Y35" s="65">
        <f>W35*$E35</f>
        <v>0</v>
      </c>
    </row>
    <row r="36" spans="1:25" ht="15">
      <c r="A36" s="111">
        <v>33</v>
      </c>
      <c r="B36" s="60" t="s">
        <v>361</v>
      </c>
      <c r="C36" s="61" t="s">
        <v>362</v>
      </c>
      <c r="D36" s="60" t="s">
        <v>0</v>
      </c>
      <c r="E36" s="49">
        <v>0</v>
      </c>
      <c r="F36" s="65">
        <v>18</v>
      </c>
      <c r="G36" s="65">
        <v>180</v>
      </c>
      <c r="H36" s="65">
        <f>$E36*F36</f>
        <v>0</v>
      </c>
      <c r="I36" s="65">
        <f>G36*$E36</f>
        <v>0</v>
      </c>
      <c r="J36" s="65">
        <v>18</v>
      </c>
      <c r="K36" s="65">
        <v>180</v>
      </c>
      <c r="L36" s="65">
        <f>$E36*J36</f>
        <v>0</v>
      </c>
      <c r="M36" s="65">
        <f>K36*$E36</f>
        <v>0</v>
      </c>
      <c r="N36" s="65">
        <v>18</v>
      </c>
      <c r="O36" s="65">
        <v>180</v>
      </c>
      <c r="P36" s="65">
        <f>$E36*N36</f>
        <v>0</v>
      </c>
      <c r="Q36" s="65">
        <f>O36*$E36</f>
        <v>0</v>
      </c>
      <c r="R36" s="65">
        <v>18</v>
      </c>
      <c r="S36" s="65">
        <v>180</v>
      </c>
      <c r="T36" s="65">
        <f>$E36*R36</f>
        <v>0</v>
      </c>
      <c r="U36" s="65">
        <f>S36*$E36</f>
        <v>0</v>
      </c>
      <c r="V36" s="65">
        <f>F36+J36+N36+R36</f>
        <v>72</v>
      </c>
      <c r="W36" s="65">
        <f>G36+K36+O36+S36</f>
        <v>720</v>
      </c>
      <c r="X36" s="65">
        <f>$E36*V36</f>
        <v>0</v>
      </c>
      <c r="Y36" s="65">
        <f>W36*$E36</f>
        <v>0</v>
      </c>
    </row>
    <row r="37" spans="1:25" s="44" customFormat="1" ht="15">
      <c r="A37" s="113"/>
      <c r="B37" s="73" t="s">
        <v>363</v>
      </c>
      <c r="C37" s="73" t="s">
        <v>364</v>
      </c>
      <c r="D37" s="73"/>
      <c r="E37" s="99"/>
      <c r="F37" s="99"/>
      <c r="G37" s="99"/>
      <c r="H37" s="99">
        <f>SUM(H38:H40)</f>
        <v>0</v>
      </c>
      <c r="I37" s="99">
        <f>SUM(I38:I40)</f>
        <v>0</v>
      </c>
      <c r="J37" s="99"/>
      <c r="K37" s="99"/>
      <c r="L37" s="99">
        <f>SUM(L38:L40)</f>
        <v>0</v>
      </c>
      <c r="M37" s="99">
        <f>SUM(M38:M40)</f>
        <v>0</v>
      </c>
      <c r="N37" s="99"/>
      <c r="O37" s="99"/>
      <c r="P37" s="99">
        <f>SUM(P38:P40)</f>
        <v>0</v>
      </c>
      <c r="Q37" s="99">
        <f>SUM(Q38:Q40)</f>
        <v>0</v>
      </c>
      <c r="R37" s="99"/>
      <c r="S37" s="99"/>
      <c r="T37" s="99">
        <f>SUM(T38:T40)</f>
        <v>0</v>
      </c>
      <c r="U37" s="99">
        <f>SUM(U38:U40)</f>
        <v>0</v>
      </c>
      <c r="V37" s="99"/>
      <c r="W37" s="99"/>
      <c r="X37" s="99">
        <f>SUM(X38:X40)</f>
        <v>0</v>
      </c>
      <c r="Y37" s="99">
        <f>SUM(Y38:Y40)</f>
        <v>0</v>
      </c>
    </row>
    <row r="38" spans="1:25" ht="28.5">
      <c r="A38" s="111">
        <v>34</v>
      </c>
      <c r="B38" s="60" t="s">
        <v>365</v>
      </c>
      <c r="C38" s="61" t="s">
        <v>366</v>
      </c>
      <c r="D38" s="60" t="s">
        <v>2</v>
      </c>
      <c r="E38" s="49">
        <v>0</v>
      </c>
      <c r="F38" s="65">
        <v>50</v>
      </c>
      <c r="G38" s="65">
        <v>500</v>
      </c>
      <c r="H38" s="65">
        <f>$E38*F38</f>
        <v>0</v>
      </c>
      <c r="I38" s="65">
        <f>G38*$E38</f>
        <v>0</v>
      </c>
      <c r="J38" s="65">
        <v>50</v>
      </c>
      <c r="K38" s="65">
        <v>500</v>
      </c>
      <c r="L38" s="65">
        <f>$E38*J38</f>
        <v>0</v>
      </c>
      <c r="M38" s="65">
        <f>K38*$E38</f>
        <v>0</v>
      </c>
      <c r="N38" s="65">
        <v>50</v>
      </c>
      <c r="O38" s="65">
        <v>500</v>
      </c>
      <c r="P38" s="65">
        <f>$E38*N38</f>
        <v>0</v>
      </c>
      <c r="Q38" s="65">
        <f>O38*$E38</f>
        <v>0</v>
      </c>
      <c r="R38" s="65">
        <v>50</v>
      </c>
      <c r="S38" s="65">
        <v>500</v>
      </c>
      <c r="T38" s="65">
        <f>$E38*R38</f>
        <v>0</v>
      </c>
      <c r="U38" s="65">
        <f>S38*$E38</f>
        <v>0</v>
      </c>
      <c r="V38" s="65">
        <f aca="true" t="shared" si="12" ref="V38:W40">F38+J38+N38+R38</f>
        <v>200</v>
      </c>
      <c r="W38" s="65">
        <f t="shared" si="12"/>
        <v>2000</v>
      </c>
      <c r="X38" s="65">
        <f>$E38*V38</f>
        <v>0</v>
      </c>
      <c r="Y38" s="65">
        <f>W38*$E38</f>
        <v>0</v>
      </c>
    </row>
    <row r="39" spans="1:25" ht="42.75">
      <c r="A39" s="111">
        <v>35</v>
      </c>
      <c r="B39" s="60" t="s">
        <v>367</v>
      </c>
      <c r="C39" s="61" t="s">
        <v>368</v>
      </c>
      <c r="D39" s="60" t="s">
        <v>2</v>
      </c>
      <c r="E39" s="49">
        <v>0</v>
      </c>
      <c r="F39" s="65">
        <v>50</v>
      </c>
      <c r="G39" s="65">
        <v>500</v>
      </c>
      <c r="H39" s="65">
        <f>$E39*F39</f>
        <v>0</v>
      </c>
      <c r="I39" s="65">
        <f>G39*$E39</f>
        <v>0</v>
      </c>
      <c r="J39" s="65">
        <v>50</v>
      </c>
      <c r="K39" s="65">
        <v>500</v>
      </c>
      <c r="L39" s="65">
        <f>$E39*J39</f>
        <v>0</v>
      </c>
      <c r="M39" s="65">
        <f>K39*$E39</f>
        <v>0</v>
      </c>
      <c r="N39" s="65">
        <v>50</v>
      </c>
      <c r="O39" s="65">
        <v>500</v>
      </c>
      <c r="P39" s="65">
        <f>$E39*N39</f>
        <v>0</v>
      </c>
      <c r="Q39" s="65">
        <f>O39*$E39</f>
        <v>0</v>
      </c>
      <c r="R39" s="65">
        <v>50</v>
      </c>
      <c r="S39" s="65">
        <v>500</v>
      </c>
      <c r="T39" s="65">
        <f>$E39*R39</f>
        <v>0</v>
      </c>
      <c r="U39" s="65">
        <f>S39*$E39</f>
        <v>0</v>
      </c>
      <c r="V39" s="65">
        <f t="shared" si="12"/>
        <v>200</v>
      </c>
      <c r="W39" s="65">
        <f t="shared" si="12"/>
        <v>2000</v>
      </c>
      <c r="X39" s="65">
        <f>$E39*V39</f>
        <v>0</v>
      </c>
      <c r="Y39" s="65">
        <f>W39*$E39</f>
        <v>0</v>
      </c>
    </row>
    <row r="40" spans="1:25" ht="28.5">
      <c r="A40" s="111">
        <v>36</v>
      </c>
      <c r="B40" s="60" t="s">
        <v>369</v>
      </c>
      <c r="C40" s="61" t="s">
        <v>370</v>
      </c>
      <c r="D40" s="60" t="s">
        <v>2</v>
      </c>
      <c r="E40" s="49">
        <v>0</v>
      </c>
      <c r="F40" s="65">
        <v>5.25</v>
      </c>
      <c r="G40" s="65">
        <v>52.5</v>
      </c>
      <c r="H40" s="65">
        <f>$E40*F40</f>
        <v>0</v>
      </c>
      <c r="I40" s="65">
        <f>G40*$E40</f>
        <v>0</v>
      </c>
      <c r="J40" s="65">
        <v>5.25</v>
      </c>
      <c r="K40" s="65">
        <v>52.5</v>
      </c>
      <c r="L40" s="65">
        <f>$E40*J40</f>
        <v>0</v>
      </c>
      <c r="M40" s="65">
        <f>K40*$E40</f>
        <v>0</v>
      </c>
      <c r="N40" s="65">
        <v>5.25</v>
      </c>
      <c r="O40" s="65">
        <v>52.5</v>
      </c>
      <c r="P40" s="65">
        <f>$E40*N40</f>
        <v>0</v>
      </c>
      <c r="Q40" s="65">
        <f>O40*$E40</f>
        <v>0</v>
      </c>
      <c r="R40" s="65">
        <v>5.25</v>
      </c>
      <c r="S40" s="65">
        <v>52.5</v>
      </c>
      <c r="T40" s="65">
        <f>$E40*R40</f>
        <v>0</v>
      </c>
      <c r="U40" s="65">
        <f>S40*$E40</f>
        <v>0</v>
      </c>
      <c r="V40" s="65">
        <f t="shared" si="12"/>
        <v>21</v>
      </c>
      <c r="W40" s="65">
        <f t="shared" si="12"/>
        <v>210</v>
      </c>
      <c r="X40" s="65">
        <f>$E40*V40</f>
        <v>0</v>
      </c>
      <c r="Y40" s="65">
        <f>W40*$E40</f>
        <v>0</v>
      </c>
    </row>
    <row r="41" spans="1:25" s="44" customFormat="1" ht="15">
      <c r="A41" s="113"/>
      <c r="B41" s="73" t="s">
        <v>371</v>
      </c>
      <c r="C41" s="73" t="s">
        <v>372</v>
      </c>
      <c r="D41" s="73"/>
      <c r="E41" s="99"/>
      <c r="F41" s="99"/>
      <c r="G41" s="99"/>
      <c r="H41" s="99">
        <f>SUM(H42:H43)</f>
        <v>0</v>
      </c>
      <c r="I41" s="99">
        <f>SUM(I42:I43)</f>
        <v>0</v>
      </c>
      <c r="J41" s="99"/>
      <c r="K41" s="99"/>
      <c r="L41" s="99">
        <f>SUM(L42:L43)</f>
        <v>0</v>
      </c>
      <c r="M41" s="99">
        <f>SUM(M42:M43)</f>
        <v>0</v>
      </c>
      <c r="N41" s="99"/>
      <c r="O41" s="99"/>
      <c r="P41" s="99">
        <f>SUM(P42:P43)</f>
        <v>0</v>
      </c>
      <c r="Q41" s="99">
        <f>SUM(Q42:Q43)</f>
        <v>0</v>
      </c>
      <c r="R41" s="99"/>
      <c r="S41" s="99"/>
      <c r="T41" s="99">
        <f>SUM(T42:T43)</f>
        <v>0</v>
      </c>
      <c r="U41" s="99">
        <f>SUM(U42:U43)</f>
        <v>0</v>
      </c>
      <c r="V41" s="99"/>
      <c r="W41" s="99"/>
      <c r="X41" s="99">
        <f>SUM(X42:X43)</f>
        <v>0</v>
      </c>
      <c r="Y41" s="99">
        <f>SUM(Y42:Y43)</f>
        <v>0</v>
      </c>
    </row>
    <row r="42" spans="1:25" ht="28.5">
      <c r="A42" s="111">
        <v>37</v>
      </c>
      <c r="B42" s="60" t="s">
        <v>373</v>
      </c>
      <c r="C42" s="61" t="s">
        <v>374</v>
      </c>
      <c r="D42" s="60" t="s">
        <v>0</v>
      </c>
      <c r="E42" s="49">
        <v>0</v>
      </c>
      <c r="F42" s="65">
        <v>10.5</v>
      </c>
      <c r="G42" s="65">
        <v>105</v>
      </c>
      <c r="H42" s="65">
        <f>$E42*F42</f>
        <v>0</v>
      </c>
      <c r="I42" s="65">
        <f>G42*$E42</f>
        <v>0</v>
      </c>
      <c r="J42" s="65">
        <v>10.5</v>
      </c>
      <c r="K42" s="65">
        <v>105</v>
      </c>
      <c r="L42" s="65">
        <f>$E42*J42</f>
        <v>0</v>
      </c>
      <c r="M42" s="65">
        <f>K42*$E42</f>
        <v>0</v>
      </c>
      <c r="N42" s="65">
        <v>10.5</v>
      </c>
      <c r="O42" s="65">
        <v>105</v>
      </c>
      <c r="P42" s="65">
        <f>$E42*N42</f>
        <v>0</v>
      </c>
      <c r="Q42" s="65">
        <f>O42*$E42</f>
        <v>0</v>
      </c>
      <c r="R42" s="65">
        <v>10.5</v>
      </c>
      <c r="S42" s="65">
        <v>105</v>
      </c>
      <c r="T42" s="65">
        <f>$E42*R42</f>
        <v>0</v>
      </c>
      <c r="U42" s="65">
        <f>S42*$E42</f>
        <v>0</v>
      </c>
      <c r="V42" s="65">
        <f>F42+J42+N42+R42</f>
        <v>42</v>
      </c>
      <c r="W42" s="65">
        <f>G42+K42+O42+S42</f>
        <v>420</v>
      </c>
      <c r="X42" s="65">
        <f>$E42*V42</f>
        <v>0</v>
      </c>
      <c r="Y42" s="65">
        <f>W42*$E42</f>
        <v>0</v>
      </c>
    </row>
    <row r="43" spans="1:25" ht="15">
      <c r="A43" s="111">
        <v>38</v>
      </c>
      <c r="B43" s="60" t="s">
        <v>375</v>
      </c>
      <c r="C43" s="61" t="s">
        <v>376</v>
      </c>
      <c r="D43" s="60" t="s">
        <v>2</v>
      </c>
      <c r="E43" s="49">
        <v>0</v>
      </c>
      <c r="F43" s="65">
        <v>60</v>
      </c>
      <c r="G43" s="65">
        <v>600</v>
      </c>
      <c r="H43" s="65">
        <f>$E43*F43</f>
        <v>0</v>
      </c>
      <c r="I43" s="65">
        <f>G43*$E43</f>
        <v>0</v>
      </c>
      <c r="J43" s="65">
        <v>60</v>
      </c>
      <c r="K43" s="65">
        <v>600</v>
      </c>
      <c r="L43" s="65">
        <f>$E43*J43</f>
        <v>0</v>
      </c>
      <c r="M43" s="65">
        <f>K43*$E43</f>
        <v>0</v>
      </c>
      <c r="N43" s="65">
        <v>60</v>
      </c>
      <c r="O43" s="65">
        <v>600</v>
      </c>
      <c r="P43" s="65">
        <f>$E43*N43</f>
        <v>0</v>
      </c>
      <c r="Q43" s="65">
        <f>O43*$E43</f>
        <v>0</v>
      </c>
      <c r="R43" s="65">
        <v>60</v>
      </c>
      <c r="S43" s="65">
        <v>600</v>
      </c>
      <c r="T43" s="65">
        <f>$E43*R43</f>
        <v>0</v>
      </c>
      <c r="U43" s="65">
        <f>S43*$E43</f>
        <v>0</v>
      </c>
      <c r="V43" s="65">
        <f>F43+J43+N43+R43</f>
        <v>240</v>
      </c>
      <c r="W43" s="65">
        <f>G43+K43+O43+S43</f>
        <v>2400</v>
      </c>
      <c r="X43" s="65">
        <f>$E43*V43</f>
        <v>0</v>
      </c>
      <c r="Y43" s="65">
        <f>W43*$E43</f>
        <v>0</v>
      </c>
    </row>
    <row r="44" spans="1:25" s="95" customFormat="1" ht="15">
      <c r="A44" s="113"/>
      <c r="B44" s="120"/>
      <c r="C44" s="73" t="s">
        <v>388</v>
      </c>
      <c r="D44" s="89"/>
      <c r="E44" s="93">
        <v>0</v>
      </c>
      <c r="F44" s="93"/>
      <c r="G44" s="93"/>
      <c r="H44" s="93">
        <f>SUM(H45:H45)</f>
        <v>0</v>
      </c>
      <c r="I44" s="93">
        <f>SUM(I45:I45)</f>
        <v>0</v>
      </c>
      <c r="J44" s="93"/>
      <c r="K44" s="93"/>
      <c r="L44" s="93">
        <f>SUM(L45:L45)</f>
        <v>0</v>
      </c>
      <c r="M44" s="93">
        <f>SUM(M45:M45)</f>
        <v>0</v>
      </c>
      <c r="N44" s="93"/>
      <c r="O44" s="93"/>
      <c r="P44" s="93">
        <f>SUM(P45:P45)</f>
        <v>0</v>
      </c>
      <c r="Q44" s="93">
        <f>SUM(Q45:Q45)</f>
        <v>0</v>
      </c>
      <c r="R44" s="93"/>
      <c r="S44" s="93"/>
      <c r="T44" s="93">
        <f>SUM(T45:T45)</f>
        <v>0</v>
      </c>
      <c r="U44" s="93">
        <f>SUM(U45:U45)</f>
        <v>0</v>
      </c>
      <c r="V44" s="93"/>
      <c r="W44" s="93"/>
      <c r="X44" s="93">
        <f>SUM(X45:X45)</f>
        <v>0</v>
      </c>
      <c r="Y44" s="93">
        <f>SUM(Y45:Y45)</f>
        <v>0</v>
      </c>
    </row>
    <row r="45" spans="1:25" ht="42">
      <c r="A45" s="111">
        <v>46</v>
      </c>
      <c r="B45" s="60"/>
      <c r="C45" s="61" t="s">
        <v>6</v>
      </c>
      <c r="D45" s="121" t="s">
        <v>377</v>
      </c>
      <c r="E45" s="49">
        <v>0</v>
      </c>
      <c r="F45" s="65">
        <v>0.25</v>
      </c>
      <c r="G45" s="65">
        <v>2.5</v>
      </c>
      <c r="H45" s="65">
        <f>$E45*F45</f>
        <v>0</v>
      </c>
      <c r="I45" s="65">
        <f>G45*$E45</f>
        <v>0</v>
      </c>
      <c r="J45" s="65">
        <v>0.25</v>
      </c>
      <c r="K45" s="65">
        <v>2.5</v>
      </c>
      <c r="L45" s="65">
        <f>$E45*J45</f>
        <v>0</v>
      </c>
      <c r="M45" s="65">
        <f>K45*$E45</f>
        <v>0</v>
      </c>
      <c r="N45" s="65">
        <v>0.25</v>
      </c>
      <c r="O45" s="65">
        <v>2.5</v>
      </c>
      <c r="P45" s="65">
        <f>$E45*N45</f>
        <v>0</v>
      </c>
      <c r="Q45" s="65">
        <f>O45*$E45</f>
        <v>0</v>
      </c>
      <c r="R45" s="65">
        <v>0.25</v>
      </c>
      <c r="S45" s="65">
        <v>2.5</v>
      </c>
      <c r="T45" s="65">
        <f>$E45*R45</f>
        <v>0</v>
      </c>
      <c r="U45" s="65">
        <f>S45*$E45</f>
        <v>0</v>
      </c>
      <c r="V45" s="65">
        <f>F45+J45+N45+R45</f>
        <v>1</v>
      </c>
      <c r="W45" s="65">
        <f>G45+K45+O45+S45</f>
        <v>10</v>
      </c>
      <c r="X45" s="65">
        <f>$E45*V45</f>
        <v>0</v>
      </c>
      <c r="Y45" s="65">
        <f>W45*$E45</f>
        <v>0</v>
      </c>
    </row>
    <row r="46" spans="1:25" ht="15">
      <c r="A46" s="157" t="s">
        <v>389</v>
      </c>
      <c r="B46" s="157"/>
      <c r="C46" s="157"/>
      <c r="D46" s="157"/>
      <c r="E46" s="157"/>
      <c r="F46" s="158"/>
      <c r="G46" s="158"/>
      <c r="H46" s="157">
        <f>H44+H41+H37+H34+H15+H9</f>
        <v>0</v>
      </c>
      <c r="I46" s="157">
        <f>I44+I41+I37+I34+I15+I9</f>
        <v>0</v>
      </c>
      <c r="J46" s="158"/>
      <c r="K46" s="158"/>
      <c r="L46" s="157">
        <f>L44+L41+L37+L34+L15+L9</f>
        <v>0</v>
      </c>
      <c r="M46" s="157">
        <f>M44+M41+M37+M34+M15+M9</f>
        <v>0</v>
      </c>
      <c r="N46" s="158"/>
      <c r="O46" s="158"/>
      <c r="P46" s="157">
        <f>P44+P41+P37+P34+P15+P9</f>
        <v>0</v>
      </c>
      <c r="Q46" s="157">
        <f>Q44+Q41+Q37+Q34+Q15+Q9</f>
        <v>0</v>
      </c>
      <c r="R46" s="158"/>
      <c r="S46" s="158"/>
      <c r="T46" s="157">
        <f>T44+T41+T37+T34+T15+T9</f>
        <v>0</v>
      </c>
      <c r="U46" s="157">
        <f>U44+U41+U37+U34+U15+U9</f>
        <v>0</v>
      </c>
      <c r="V46" s="158"/>
      <c r="W46" s="158"/>
      <c r="X46" s="157">
        <f>X44+X41+X37+X34+X15+X9</f>
        <v>0</v>
      </c>
      <c r="Y46" s="157">
        <f>Y44+Y41+Y37+Y34+Y15+Y9</f>
        <v>0</v>
      </c>
    </row>
    <row r="47" spans="1:25" ht="15.75" customHeight="1">
      <c r="A47" s="157"/>
      <c r="B47" s="157"/>
      <c r="C47" s="157"/>
      <c r="D47" s="157"/>
      <c r="E47" s="157"/>
      <c r="F47" s="158"/>
      <c r="G47" s="158"/>
      <c r="H47" s="157"/>
      <c r="I47" s="157"/>
      <c r="J47" s="158"/>
      <c r="K47" s="158"/>
      <c r="L47" s="157"/>
      <c r="M47" s="157"/>
      <c r="N47" s="158"/>
      <c r="O47" s="158"/>
      <c r="P47" s="157"/>
      <c r="Q47" s="157"/>
      <c r="R47" s="158"/>
      <c r="S47" s="158"/>
      <c r="T47" s="157"/>
      <c r="U47" s="157"/>
      <c r="V47" s="158"/>
      <c r="W47" s="158"/>
      <c r="X47" s="157"/>
      <c r="Y47" s="157"/>
    </row>
    <row r="48" spans="1:4" ht="15">
      <c r="A48" s="123"/>
      <c r="B48" s="122"/>
      <c r="D48" s="109"/>
    </row>
    <row r="49" spans="1:4" ht="15">
      <c r="A49" s="123"/>
      <c r="D49" s="109"/>
    </row>
    <row r="50" ht="15">
      <c r="C50" s="109"/>
    </row>
    <row r="51" ht="15">
      <c r="C51" s="109"/>
    </row>
    <row r="52" ht="15">
      <c r="D52" s="109"/>
    </row>
    <row r="53" ht="15">
      <c r="D53" s="109"/>
    </row>
    <row r="54" ht="15">
      <c r="D54" s="109"/>
    </row>
    <row r="55" ht="15">
      <c r="C55" s="109"/>
    </row>
    <row r="56" ht="15">
      <c r="C56" s="109"/>
    </row>
    <row r="57" ht="15">
      <c r="D57" s="109"/>
    </row>
    <row r="59" ht="15">
      <c r="D59" s="109"/>
    </row>
    <row r="60" ht="15">
      <c r="D60" s="109"/>
    </row>
  </sheetData>
  <sheetProtection/>
  <mergeCells count="42">
    <mergeCell ref="C3:X3"/>
    <mergeCell ref="A5:E5"/>
    <mergeCell ref="F5:I5"/>
    <mergeCell ref="J5:M5"/>
    <mergeCell ref="N5:Q5"/>
    <mergeCell ref="R5:U5"/>
    <mergeCell ref="V5:Y6"/>
    <mergeCell ref="A6:A8"/>
    <mergeCell ref="B6:B8"/>
    <mergeCell ref="C6:C8"/>
    <mergeCell ref="D6:D8"/>
    <mergeCell ref="E6:E8"/>
    <mergeCell ref="F6:I6"/>
    <mergeCell ref="J6:M6"/>
    <mergeCell ref="N6:Q6"/>
    <mergeCell ref="R6:U6"/>
    <mergeCell ref="F7:G7"/>
    <mergeCell ref="H7:I7"/>
    <mergeCell ref="J7:K7"/>
    <mergeCell ref="L7:M7"/>
    <mergeCell ref="N7:O7"/>
    <mergeCell ref="P7:Q7"/>
    <mergeCell ref="R7:S7"/>
    <mergeCell ref="T7:U7"/>
    <mergeCell ref="V7:W7"/>
    <mergeCell ref="X7:Y7"/>
    <mergeCell ref="A46:E47"/>
    <mergeCell ref="F46:G47"/>
    <mergeCell ref="H46:H47"/>
    <mergeCell ref="I46:I47"/>
    <mergeCell ref="J46:K47"/>
    <mergeCell ref="L46:L47"/>
    <mergeCell ref="U46:U47"/>
    <mergeCell ref="V46:W47"/>
    <mergeCell ref="X46:X47"/>
    <mergeCell ref="Y46:Y47"/>
    <mergeCell ref="M46:M47"/>
    <mergeCell ref="N46:O47"/>
    <mergeCell ref="P46:P47"/>
    <mergeCell ref="Q46:Q47"/>
    <mergeCell ref="R46:S47"/>
    <mergeCell ref="T46:T47"/>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pageSetUpPr fitToPage="1"/>
  </sheetPr>
  <dimension ref="A1:P36"/>
  <sheetViews>
    <sheetView zoomScalePageLayoutView="0" workbookViewId="0" topLeftCell="A31">
      <selection activeCell="A39" sqref="A39:IV45"/>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30" t="s">
        <v>264</v>
      </c>
      <c r="E3" s="230"/>
      <c r="F3" s="230"/>
      <c r="G3" s="230"/>
      <c r="H3" s="230"/>
      <c r="I3" s="230"/>
      <c r="J3" s="230"/>
      <c r="K3" s="230"/>
      <c r="L3" s="230"/>
      <c r="M3" s="230"/>
      <c r="N3" s="230"/>
      <c r="O3" s="230"/>
    </row>
    <row r="4" spans="1:15" ht="15" customHeight="1">
      <c r="A4" s="230" t="s">
        <v>18</v>
      </c>
      <c r="B4" s="230"/>
      <c r="C4" s="230"/>
      <c r="D4" s="232" t="s">
        <v>276</v>
      </c>
      <c r="E4" s="232"/>
      <c r="F4" s="232"/>
      <c r="G4" s="232"/>
      <c r="H4" s="232"/>
      <c r="I4" s="232"/>
      <c r="J4" s="232"/>
      <c r="K4" s="232"/>
      <c r="L4" s="232"/>
      <c r="M4" s="232"/>
      <c r="N4" s="232"/>
      <c r="O4" s="232"/>
    </row>
    <row r="5" spans="1:9" s="16" customFormat="1" ht="15" customHeight="1">
      <c r="A5" s="19"/>
      <c r="B5" s="19"/>
      <c r="C5" s="19"/>
      <c r="D5" s="17"/>
      <c r="E5" s="19"/>
      <c r="F5" s="19"/>
      <c r="G5" s="19"/>
      <c r="H5" s="19"/>
      <c r="I5" s="19"/>
    </row>
    <row r="6" spans="1:15" ht="15" customHeight="1">
      <c r="A6" s="237" t="s">
        <v>258</v>
      </c>
      <c r="B6" s="238"/>
      <c r="C6" s="238"/>
      <c r="D6" s="238"/>
      <c r="E6" s="238"/>
      <c r="F6" s="238"/>
      <c r="G6" s="238"/>
      <c r="H6" s="238"/>
      <c r="I6" s="238"/>
      <c r="J6" s="238"/>
      <c r="K6" s="238"/>
      <c r="L6" s="238"/>
      <c r="M6" s="238"/>
      <c r="N6" s="238"/>
      <c r="O6" s="238"/>
    </row>
    <row r="7" ht="15" customHeight="1"/>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15" customHeight="1">
      <c r="A10" s="228"/>
      <c r="B10" s="228"/>
      <c r="C10" s="228"/>
      <c r="D10" s="228"/>
      <c r="E10" s="228"/>
      <c r="F10" s="228"/>
      <c r="G10" s="228"/>
      <c r="H10" s="228"/>
      <c r="I10" s="228"/>
      <c r="J10" s="228"/>
      <c r="K10" s="228"/>
      <c r="L10" s="229"/>
      <c r="M10" s="229"/>
      <c r="N10" s="229"/>
      <c r="O10" s="229"/>
      <c r="P10" s="14"/>
    </row>
    <row r="11" spans="1:16" ht="15" customHeight="1">
      <c r="A11" s="228"/>
      <c r="B11" s="228"/>
      <c r="C11" s="228"/>
      <c r="D11" s="228"/>
      <c r="E11" s="228"/>
      <c r="F11" s="228"/>
      <c r="G11" s="228"/>
      <c r="H11" s="228"/>
      <c r="I11" s="228"/>
      <c r="J11" s="228"/>
      <c r="K11" s="228"/>
      <c r="L11" s="229"/>
      <c r="M11" s="229"/>
      <c r="N11" s="229"/>
      <c r="O11" s="229"/>
      <c r="P11" s="14"/>
    </row>
    <row r="12" spans="1:15" ht="15" customHeight="1">
      <c r="A12" s="11" t="s">
        <v>27</v>
      </c>
      <c r="B12" s="229" t="s">
        <v>28</v>
      </c>
      <c r="C12" s="229"/>
      <c r="D12" s="229"/>
      <c r="E12" s="229"/>
      <c r="F12" s="229"/>
      <c r="G12" s="229"/>
      <c r="H12" s="229"/>
      <c r="I12" s="11" t="s">
        <v>29</v>
      </c>
      <c r="J12" s="229" t="s">
        <v>30</v>
      </c>
      <c r="K12" s="229"/>
      <c r="L12" s="229" t="s">
        <v>31</v>
      </c>
      <c r="M12" s="229"/>
      <c r="N12" s="229" t="s">
        <v>32</v>
      </c>
      <c r="O12" s="229"/>
    </row>
    <row r="13" spans="1:15" ht="15" customHeight="1">
      <c r="A13" s="258" t="s">
        <v>28</v>
      </c>
      <c r="B13" s="220" t="s">
        <v>195</v>
      </c>
      <c r="C13" s="220"/>
      <c r="D13" s="221" t="s">
        <v>196</v>
      </c>
      <c r="E13" s="221"/>
      <c r="F13" s="221"/>
      <c r="G13" s="221"/>
      <c r="H13" s="221"/>
      <c r="I13" s="220" t="s">
        <v>68</v>
      </c>
      <c r="J13" s="235">
        <v>10</v>
      </c>
      <c r="K13" s="235"/>
      <c r="L13" s="222">
        <v>0</v>
      </c>
      <c r="M13" s="222"/>
      <c r="N13" s="222">
        <f>J13*L13</f>
        <v>0</v>
      </c>
      <c r="O13" s="222"/>
    </row>
    <row r="14" spans="1:15" ht="15" customHeight="1">
      <c r="A14" s="259"/>
      <c r="B14" s="220"/>
      <c r="C14" s="220"/>
      <c r="D14" s="221"/>
      <c r="E14" s="221"/>
      <c r="F14" s="221"/>
      <c r="G14" s="221"/>
      <c r="H14" s="221"/>
      <c r="I14" s="220"/>
      <c r="J14" s="221" t="s">
        <v>36</v>
      </c>
      <c r="K14" s="221"/>
      <c r="L14" s="213">
        <v>0</v>
      </c>
      <c r="M14" s="213"/>
      <c r="N14" s="213">
        <f>J13*L14</f>
        <v>0</v>
      </c>
      <c r="O14" s="213"/>
    </row>
    <row r="15" spans="1:15" ht="15" customHeight="1">
      <c r="A15" s="259"/>
      <c r="B15" s="220"/>
      <c r="C15" s="220"/>
      <c r="D15" s="221"/>
      <c r="E15" s="221"/>
      <c r="F15" s="221"/>
      <c r="G15" s="221"/>
      <c r="H15" s="221"/>
      <c r="I15" s="220"/>
      <c r="J15" s="221" t="s">
        <v>37</v>
      </c>
      <c r="K15" s="221"/>
      <c r="L15" s="213">
        <v>0</v>
      </c>
      <c r="M15" s="213"/>
      <c r="N15" s="213">
        <f>J13*L15</f>
        <v>0</v>
      </c>
      <c r="O15" s="213"/>
    </row>
    <row r="16" spans="1:15" ht="15" customHeight="1">
      <c r="A16" s="259"/>
      <c r="B16" s="220"/>
      <c r="C16" s="220"/>
      <c r="D16" s="221"/>
      <c r="E16" s="221"/>
      <c r="F16" s="221"/>
      <c r="G16" s="221"/>
      <c r="H16" s="221"/>
      <c r="I16" s="220"/>
      <c r="J16" s="221" t="s">
        <v>38</v>
      </c>
      <c r="K16" s="221"/>
      <c r="L16" s="213">
        <v>0</v>
      </c>
      <c r="M16" s="213"/>
      <c r="N16" s="213">
        <f>J13*L16</f>
        <v>0</v>
      </c>
      <c r="O16" s="213"/>
    </row>
    <row r="17" spans="1:15" ht="15" customHeight="1">
      <c r="A17" s="260"/>
      <c r="B17" s="220"/>
      <c r="C17" s="220"/>
      <c r="D17" s="221"/>
      <c r="E17" s="221"/>
      <c r="F17" s="221"/>
      <c r="G17" s="221"/>
      <c r="H17" s="221"/>
      <c r="I17" s="220"/>
      <c r="J17" s="221" t="s">
        <v>39</v>
      </c>
      <c r="K17" s="221"/>
      <c r="L17" s="213">
        <v>0</v>
      </c>
      <c r="M17" s="213"/>
      <c r="N17" s="213">
        <f>J13*L17</f>
        <v>0</v>
      </c>
      <c r="O17" s="213"/>
    </row>
    <row r="18" spans="1:15" ht="15" customHeight="1">
      <c r="A18" s="6"/>
      <c r="B18" s="223" t="s">
        <v>48</v>
      </c>
      <c r="C18" s="223"/>
      <c r="D18" s="223"/>
      <c r="E18" s="223"/>
      <c r="F18" s="12" t="s">
        <v>49</v>
      </c>
      <c r="G18" s="224">
        <v>0.011982</v>
      </c>
      <c r="H18" s="224"/>
      <c r="I18" s="6"/>
      <c r="J18" s="262"/>
      <c r="K18" s="263"/>
      <c r="L18" s="279"/>
      <c r="M18" s="280"/>
      <c r="N18" s="279"/>
      <c r="O18" s="281"/>
    </row>
    <row r="19" spans="1:15" ht="15" customHeight="1">
      <c r="A19" s="6"/>
      <c r="B19" s="223" t="s">
        <v>8</v>
      </c>
      <c r="C19" s="223"/>
      <c r="D19" s="223"/>
      <c r="E19" s="223"/>
      <c r="F19" s="12" t="s">
        <v>40</v>
      </c>
      <c r="G19" s="224">
        <v>7.1998</v>
      </c>
      <c r="H19" s="224"/>
      <c r="I19" s="6"/>
      <c r="J19" s="262"/>
      <c r="K19" s="263"/>
      <c r="L19" s="279"/>
      <c r="M19" s="280"/>
      <c r="N19" s="279"/>
      <c r="O19" s="281"/>
    </row>
    <row r="20" spans="1:15" ht="15" customHeight="1">
      <c r="A20" s="258" t="s">
        <v>29</v>
      </c>
      <c r="B20" s="220" t="s">
        <v>53</v>
      </c>
      <c r="C20" s="220"/>
      <c r="D20" s="221" t="s">
        <v>54</v>
      </c>
      <c r="E20" s="221"/>
      <c r="F20" s="221"/>
      <c r="G20" s="221"/>
      <c r="H20" s="221"/>
      <c r="I20" s="220" t="s">
        <v>10</v>
      </c>
      <c r="J20" s="235">
        <v>0.02</v>
      </c>
      <c r="K20" s="235"/>
      <c r="L20" s="222">
        <f>SUM(L21:M24)</f>
        <v>0</v>
      </c>
      <c r="M20" s="222"/>
      <c r="N20" s="222">
        <f>J20*L20</f>
        <v>0</v>
      </c>
      <c r="O20" s="222"/>
    </row>
    <row r="21" spans="1:15" ht="15" customHeight="1">
      <c r="A21" s="259"/>
      <c r="B21" s="220"/>
      <c r="C21" s="220"/>
      <c r="D21" s="221"/>
      <c r="E21" s="221"/>
      <c r="F21" s="221"/>
      <c r="G21" s="221"/>
      <c r="H21" s="221"/>
      <c r="I21" s="220"/>
      <c r="J21" s="221" t="s">
        <v>36</v>
      </c>
      <c r="K21" s="221"/>
      <c r="L21" s="213">
        <v>0</v>
      </c>
      <c r="M21" s="213"/>
      <c r="N21" s="213">
        <f>J20*L21</f>
        <v>0</v>
      </c>
      <c r="O21" s="213"/>
    </row>
    <row r="22" spans="1:15" ht="15" customHeight="1">
      <c r="A22" s="259"/>
      <c r="B22" s="220"/>
      <c r="C22" s="220"/>
      <c r="D22" s="221"/>
      <c r="E22" s="221"/>
      <c r="F22" s="221"/>
      <c r="G22" s="221"/>
      <c r="H22" s="221"/>
      <c r="I22" s="220"/>
      <c r="J22" s="221" t="s">
        <v>37</v>
      </c>
      <c r="K22" s="221"/>
      <c r="L22" s="213">
        <v>0</v>
      </c>
      <c r="M22" s="213"/>
      <c r="N22" s="213">
        <f>J20*L22</f>
        <v>0</v>
      </c>
      <c r="O22" s="213"/>
    </row>
    <row r="23" spans="1:15" ht="15" customHeight="1">
      <c r="A23" s="259"/>
      <c r="B23" s="220"/>
      <c r="C23" s="220"/>
      <c r="D23" s="221"/>
      <c r="E23" s="221"/>
      <c r="F23" s="221"/>
      <c r="G23" s="221"/>
      <c r="H23" s="221"/>
      <c r="I23" s="220"/>
      <c r="J23" s="221" t="s">
        <v>38</v>
      </c>
      <c r="K23" s="221"/>
      <c r="L23" s="213">
        <v>0</v>
      </c>
      <c r="M23" s="213"/>
      <c r="N23" s="213">
        <f>J20*L23</f>
        <v>0</v>
      </c>
      <c r="O23" s="213"/>
    </row>
    <row r="24" spans="1:15" ht="15" customHeight="1">
      <c r="A24" s="260"/>
      <c r="B24" s="220"/>
      <c r="C24" s="220"/>
      <c r="D24" s="221"/>
      <c r="E24" s="221"/>
      <c r="F24" s="221"/>
      <c r="G24" s="221"/>
      <c r="H24" s="221"/>
      <c r="I24" s="220"/>
      <c r="J24" s="221" t="s">
        <v>39</v>
      </c>
      <c r="K24" s="221"/>
      <c r="L24" s="213">
        <v>0</v>
      </c>
      <c r="M24" s="213"/>
      <c r="N24" s="213">
        <f>J20*L24</f>
        <v>0</v>
      </c>
      <c r="O24" s="213"/>
    </row>
    <row r="25" spans="1:15" ht="15" customHeight="1">
      <c r="A25" s="6"/>
      <c r="B25" s="6"/>
      <c r="C25" s="6"/>
      <c r="D25" s="215" t="s">
        <v>55</v>
      </c>
      <c r="E25" s="215"/>
      <c r="F25" s="215" t="s">
        <v>7</v>
      </c>
      <c r="G25" s="215"/>
      <c r="H25" s="215" t="s">
        <v>8</v>
      </c>
      <c r="I25" s="215"/>
      <c r="J25" s="215" t="s">
        <v>56</v>
      </c>
      <c r="K25" s="215"/>
      <c r="L25" s="234" t="s">
        <v>9</v>
      </c>
      <c r="M25" s="234"/>
      <c r="N25" s="234" t="s">
        <v>57</v>
      </c>
      <c r="O25" s="234"/>
    </row>
    <row r="26" spans="1:15" ht="15" customHeight="1">
      <c r="A26" s="228" t="s">
        <v>58</v>
      </c>
      <c r="B26" s="228"/>
      <c r="C26" s="228"/>
      <c r="D26" s="228"/>
      <c r="E26" s="228"/>
      <c r="F26" s="222">
        <v>0</v>
      </c>
      <c r="G26" s="222"/>
      <c r="H26" s="222">
        <v>0</v>
      </c>
      <c r="I26" s="222"/>
      <c r="J26" s="222">
        <v>0</v>
      </c>
      <c r="K26" s="222"/>
      <c r="L26" s="222">
        <v>0</v>
      </c>
      <c r="M26" s="222"/>
      <c r="N26" s="222">
        <v>0</v>
      </c>
      <c r="O26" s="222"/>
    </row>
    <row r="27" spans="1:15" s="32" customFormat="1" ht="15" customHeight="1">
      <c r="A27" s="210" t="s">
        <v>11</v>
      </c>
      <c r="B27" s="210"/>
      <c r="C27" s="210"/>
      <c r="D27" s="210"/>
      <c r="E27" s="210"/>
      <c r="F27" s="210"/>
      <c r="G27" s="210"/>
      <c r="H27" s="210"/>
      <c r="I27" s="210"/>
      <c r="J27" s="210"/>
      <c r="K27" s="210"/>
      <c r="L27" s="210"/>
      <c r="M27" s="210"/>
      <c r="N27" s="210"/>
      <c r="O27" s="210"/>
    </row>
    <row r="28" spans="1:15" s="32" customFormat="1" ht="15">
      <c r="A28" s="211" t="s">
        <v>12</v>
      </c>
      <c r="B28" s="211"/>
      <c r="C28" s="211"/>
      <c r="D28" s="211"/>
      <c r="E28" s="211"/>
      <c r="F28" s="211"/>
      <c r="G28" s="211"/>
      <c r="H28" s="211"/>
      <c r="I28" s="211"/>
      <c r="J28" s="211"/>
      <c r="K28" s="211"/>
      <c r="L28" s="211"/>
      <c r="M28" s="211"/>
      <c r="N28" s="211"/>
      <c r="O28" s="211"/>
    </row>
    <row r="29" spans="1:15" s="32" customFormat="1" ht="15">
      <c r="A29" s="212" t="s">
        <v>256</v>
      </c>
      <c r="B29" s="212"/>
      <c r="C29" s="212"/>
      <c r="D29" s="212"/>
      <c r="E29" s="212"/>
      <c r="F29" s="212"/>
      <c r="G29" s="212"/>
      <c r="H29" s="212"/>
      <c r="I29" s="212"/>
      <c r="J29" s="212"/>
      <c r="K29" s="212"/>
      <c r="L29" s="212"/>
      <c r="M29" s="212"/>
      <c r="N29" s="212"/>
      <c r="O29" s="212"/>
    </row>
    <row r="30" spans="1:15" s="32" customFormat="1" ht="15">
      <c r="A30" s="211" t="s">
        <v>13</v>
      </c>
      <c r="B30" s="211"/>
      <c r="C30" s="211"/>
      <c r="D30" s="211"/>
      <c r="E30" s="211"/>
      <c r="F30" s="211"/>
      <c r="G30" s="211"/>
      <c r="H30" s="211"/>
      <c r="I30" s="211"/>
      <c r="J30" s="211"/>
      <c r="K30" s="211"/>
      <c r="L30" s="211"/>
      <c r="M30" s="211"/>
      <c r="N30" s="211"/>
      <c r="O30" s="211"/>
    </row>
    <row r="31" spans="1:15" s="32" customFormat="1" ht="15">
      <c r="A31" s="212" t="s">
        <v>14</v>
      </c>
      <c r="B31" s="212"/>
      <c r="C31" s="212"/>
      <c r="D31" s="212"/>
      <c r="E31" s="212"/>
      <c r="F31" s="212"/>
      <c r="G31" s="212"/>
      <c r="H31" s="212"/>
      <c r="I31" s="212"/>
      <c r="J31" s="212"/>
      <c r="K31" s="212"/>
      <c r="L31" s="212"/>
      <c r="M31" s="212"/>
      <c r="N31" s="212"/>
      <c r="O31" s="212"/>
    </row>
    <row r="32" spans="1:15" s="32" customFormat="1" ht="15">
      <c r="A32" s="211" t="s">
        <v>15</v>
      </c>
      <c r="B32" s="211"/>
      <c r="C32" s="211"/>
      <c r="D32" s="211"/>
      <c r="E32" s="211"/>
      <c r="F32" s="211"/>
      <c r="G32" s="211"/>
      <c r="H32" s="211"/>
      <c r="I32" s="211"/>
      <c r="J32" s="211"/>
      <c r="K32" s="211"/>
      <c r="L32" s="211"/>
      <c r="M32" s="211"/>
      <c r="N32" s="211"/>
      <c r="O32" s="211"/>
    </row>
    <row r="33" spans="1:15" s="32" customFormat="1" ht="15">
      <c r="A33" s="212" t="s">
        <v>16</v>
      </c>
      <c r="B33" s="212"/>
      <c r="C33" s="212"/>
      <c r="D33" s="212"/>
      <c r="E33" s="212"/>
      <c r="F33" s="212"/>
      <c r="G33" s="212"/>
      <c r="H33" s="212"/>
      <c r="I33" s="212"/>
      <c r="J33" s="212"/>
      <c r="K33" s="212"/>
      <c r="L33" s="212"/>
      <c r="M33" s="212"/>
      <c r="N33" s="212"/>
      <c r="O33" s="212"/>
    </row>
    <row r="34" spans="1:15" s="32" customFormat="1" ht="15">
      <c r="A34" s="211" t="s">
        <v>59</v>
      </c>
      <c r="B34" s="211"/>
      <c r="C34" s="211"/>
      <c r="D34" s="211"/>
      <c r="E34" s="211"/>
      <c r="F34" s="211"/>
      <c r="G34" s="211"/>
      <c r="H34" s="211"/>
      <c r="I34" s="211"/>
      <c r="J34" s="211"/>
      <c r="K34" s="211"/>
      <c r="L34" s="211"/>
      <c r="M34" s="211"/>
      <c r="N34" s="211"/>
      <c r="O34" s="211"/>
    </row>
    <row r="35" spans="1:15" s="32" customFormat="1" ht="15">
      <c r="A35" s="212" t="s">
        <v>257</v>
      </c>
      <c r="B35" s="212"/>
      <c r="C35" s="212"/>
      <c r="D35" s="212"/>
      <c r="E35" s="212"/>
      <c r="F35" s="212"/>
      <c r="G35" s="212"/>
      <c r="H35" s="212"/>
      <c r="I35" s="212"/>
      <c r="J35" s="212"/>
      <c r="K35" s="212"/>
      <c r="L35" s="212"/>
      <c r="M35" s="212"/>
      <c r="N35" s="212"/>
      <c r="O35" s="212"/>
    </row>
    <row r="36" spans="1:15" s="32" customFormat="1" ht="15">
      <c r="A36" s="211" t="s">
        <v>5</v>
      </c>
      <c r="B36" s="211"/>
      <c r="C36" s="211"/>
      <c r="D36" s="211"/>
      <c r="E36" s="211"/>
      <c r="F36" s="211"/>
      <c r="G36" s="211"/>
      <c r="H36" s="211"/>
      <c r="I36" s="211"/>
      <c r="J36" s="211"/>
      <c r="K36" s="211"/>
      <c r="L36" s="211"/>
      <c r="M36" s="211"/>
      <c r="N36" s="211"/>
      <c r="O36" s="211"/>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sheetData>
  <sheetProtection/>
  <mergeCells count="87">
    <mergeCell ref="A3:C3"/>
    <mergeCell ref="A4:C4"/>
    <mergeCell ref="A6:O6"/>
    <mergeCell ref="A9:A11"/>
    <mergeCell ref="B9:H11"/>
    <mergeCell ref="I9:I11"/>
    <mergeCell ref="J9:K11"/>
    <mergeCell ref="L9:M11"/>
    <mergeCell ref="N9:O11"/>
    <mergeCell ref="A8:K8"/>
    <mergeCell ref="B12:H12"/>
    <mergeCell ref="J12:K12"/>
    <mergeCell ref="L12:M12"/>
    <mergeCell ref="N12:O12"/>
    <mergeCell ref="A13:A17"/>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J18:K18"/>
    <mergeCell ref="L18:M18"/>
    <mergeCell ref="N18:O18"/>
    <mergeCell ref="B19:E19"/>
    <mergeCell ref="G19:H19"/>
    <mergeCell ref="J19:K19"/>
    <mergeCell ref="L19:M19"/>
    <mergeCell ref="N19:O19"/>
    <mergeCell ref="A20:A24"/>
    <mergeCell ref="B20:C24"/>
    <mergeCell ref="D20:H24"/>
    <mergeCell ref="I20:I24"/>
    <mergeCell ref="J20:K20"/>
    <mergeCell ref="L20:M20"/>
    <mergeCell ref="J23:K23"/>
    <mergeCell ref="L23:M23"/>
    <mergeCell ref="N20:O20"/>
    <mergeCell ref="J21:K21"/>
    <mergeCell ref="L21:M21"/>
    <mergeCell ref="N21:O21"/>
    <mergeCell ref="J22:K22"/>
    <mergeCell ref="L22:M22"/>
    <mergeCell ref="N22:O22"/>
    <mergeCell ref="D25:E25"/>
    <mergeCell ref="F25:G25"/>
    <mergeCell ref="H25:I25"/>
    <mergeCell ref="J25:K25"/>
    <mergeCell ref="L25:M25"/>
    <mergeCell ref="N25:O25"/>
    <mergeCell ref="L26:M26"/>
    <mergeCell ref="N26:O26"/>
    <mergeCell ref="N23:O23"/>
    <mergeCell ref="J24:K24"/>
    <mergeCell ref="L24:M24"/>
    <mergeCell ref="N24:O24"/>
    <mergeCell ref="A32:O32"/>
    <mergeCell ref="A33:O33"/>
    <mergeCell ref="A34:O34"/>
    <mergeCell ref="A36:O36"/>
    <mergeCell ref="A35:O35"/>
    <mergeCell ref="A27:O27"/>
    <mergeCell ref="A28:O28"/>
    <mergeCell ref="L8:O8"/>
    <mergeCell ref="D4:O4"/>
    <mergeCell ref="D3:O3"/>
    <mergeCell ref="A29:O29"/>
    <mergeCell ref="A30:O30"/>
    <mergeCell ref="A31:O31"/>
    <mergeCell ref="A26:E26"/>
    <mergeCell ref="F26:G26"/>
    <mergeCell ref="H26:I26"/>
    <mergeCell ref="J26:K26"/>
  </mergeCells>
  <printOptions/>
  <pageMargins left="0.7" right="0.7" top="0.75" bottom="0.75" header="0.3" footer="0.3"/>
  <pageSetup fitToHeight="1" fitToWidth="1"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P89"/>
  <sheetViews>
    <sheetView zoomScalePageLayoutView="0" workbookViewId="0" topLeftCell="A73">
      <selection activeCell="A91" sqref="A91:IV97"/>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2" t="s">
        <v>17</v>
      </c>
      <c r="B3" s="232"/>
      <c r="C3" s="232"/>
      <c r="D3" s="261" t="s">
        <v>264</v>
      </c>
      <c r="E3" s="261"/>
      <c r="F3" s="261"/>
      <c r="G3" s="261"/>
      <c r="H3" s="261"/>
      <c r="I3" s="261"/>
      <c r="J3" s="261"/>
      <c r="K3" s="261"/>
      <c r="L3" s="261"/>
      <c r="M3" s="261"/>
      <c r="N3" s="261"/>
      <c r="O3" s="261"/>
    </row>
    <row r="4" spans="1:15" ht="15" customHeight="1">
      <c r="A4" s="232" t="s">
        <v>18</v>
      </c>
      <c r="B4" s="232"/>
      <c r="C4" s="232"/>
      <c r="D4" s="232" t="s">
        <v>277</v>
      </c>
      <c r="E4" s="232"/>
      <c r="F4" s="232"/>
      <c r="G4" s="232"/>
      <c r="H4" s="232"/>
      <c r="I4" s="232"/>
      <c r="J4" s="232"/>
      <c r="K4" s="232"/>
      <c r="L4" s="232"/>
      <c r="M4" s="232"/>
      <c r="N4" s="232"/>
      <c r="O4" s="232"/>
    </row>
    <row r="5" spans="1:15" s="16" customFormat="1" ht="15" customHeight="1">
      <c r="A5" s="17"/>
      <c r="B5" s="17"/>
      <c r="C5" s="17"/>
      <c r="D5" s="17"/>
      <c r="E5" s="17"/>
      <c r="F5" s="17"/>
      <c r="G5" s="17"/>
      <c r="H5" s="17"/>
      <c r="I5" s="17"/>
      <c r="J5" s="17"/>
      <c r="K5" s="17"/>
      <c r="L5" s="17"/>
      <c r="M5" s="17"/>
      <c r="N5" s="17"/>
      <c r="O5" s="17"/>
    </row>
    <row r="6" spans="1:15" ht="15" customHeight="1">
      <c r="A6" s="237" t="s">
        <v>258</v>
      </c>
      <c r="B6" s="237"/>
      <c r="C6" s="237"/>
      <c r="D6" s="237"/>
      <c r="E6" s="237"/>
      <c r="F6" s="237"/>
      <c r="G6" s="237"/>
      <c r="H6" s="237"/>
      <c r="I6" s="237"/>
      <c r="J6" s="237"/>
      <c r="K6" s="237"/>
      <c r="L6" s="237"/>
      <c r="M6" s="237"/>
      <c r="N6" s="237"/>
      <c r="O6" s="237"/>
    </row>
    <row r="7" spans="1:15" ht="15" customHeight="1">
      <c r="A7" s="4"/>
      <c r="B7" s="4"/>
      <c r="C7" s="4"/>
      <c r="D7" s="4"/>
      <c r="E7" s="4"/>
      <c r="F7" s="4"/>
      <c r="G7" s="4"/>
      <c r="H7" s="4"/>
      <c r="I7" s="4"/>
      <c r="J7" s="4"/>
      <c r="K7" s="4"/>
      <c r="L7" s="4"/>
      <c r="M7" s="4"/>
      <c r="N7" s="4"/>
      <c r="O7" s="4"/>
    </row>
    <row r="8" spans="1:15" ht="15" customHeight="1">
      <c r="A8" s="229" t="s">
        <v>19</v>
      </c>
      <c r="B8" s="229"/>
      <c r="C8" s="229"/>
      <c r="D8" s="229"/>
      <c r="E8" s="229"/>
      <c r="F8" s="229"/>
      <c r="G8" s="229"/>
      <c r="H8" s="229"/>
      <c r="I8" s="229"/>
      <c r="J8" s="229"/>
      <c r="K8" s="229"/>
      <c r="L8" s="236" t="s">
        <v>20</v>
      </c>
      <c r="M8" s="236"/>
      <c r="N8" s="236"/>
      <c r="O8" s="236"/>
    </row>
    <row r="9" spans="1:16" ht="15" customHeight="1">
      <c r="A9" s="286" t="s">
        <v>21</v>
      </c>
      <c r="B9" s="286" t="s">
        <v>22</v>
      </c>
      <c r="C9" s="286"/>
      <c r="D9" s="286"/>
      <c r="E9" s="286"/>
      <c r="F9" s="286"/>
      <c r="G9" s="286"/>
      <c r="H9" s="286"/>
      <c r="I9" s="286" t="s">
        <v>23</v>
      </c>
      <c r="J9" s="286" t="s">
        <v>24</v>
      </c>
      <c r="K9" s="286"/>
      <c r="L9" s="293" t="s">
        <v>25</v>
      </c>
      <c r="M9" s="293"/>
      <c r="N9" s="293" t="s">
        <v>26</v>
      </c>
      <c r="O9" s="293"/>
      <c r="P9" s="9"/>
    </row>
    <row r="10" spans="1:16" ht="15" customHeight="1">
      <c r="A10" s="286"/>
      <c r="B10" s="286"/>
      <c r="C10" s="286"/>
      <c r="D10" s="286"/>
      <c r="E10" s="286"/>
      <c r="F10" s="286"/>
      <c r="G10" s="286"/>
      <c r="H10" s="286"/>
      <c r="I10" s="286"/>
      <c r="J10" s="286"/>
      <c r="K10" s="286"/>
      <c r="L10" s="293"/>
      <c r="M10" s="293"/>
      <c r="N10" s="293"/>
      <c r="O10" s="293"/>
      <c r="P10" s="9"/>
    </row>
    <row r="11" spans="1:16" ht="15" customHeight="1">
      <c r="A11" s="286"/>
      <c r="B11" s="286"/>
      <c r="C11" s="286"/>
      <c r="D11" s="286"/>
      <c r="E11" s="286"/>
      <c r="F11" s="286"/>
      <c r="G11" s="286"/>
      <c r="H11" s="286"/>
      <c r="I11" s="286"/>
      <c r="J11" s="286"/>
      <c r="K11" s="286"/>
      <c r="L11" s="293"/>
      <c r="M11" s="293"/>
      <c r="N11" s="293"/>
      <c r="O11" s="293"/>
      <c r="P11" s="9"/>
    </row>
    <row r="12" spans="1:15" ht="15" customHeight="1">
      <c r="A12" s="5" t="s">
        <v>27</v>
      </c>
      <c r="B12" s="294" t="s">
        <v>28</v>
      </c>
      <c r="C12" s="294"/>
      <c r="D12" s="294"/>
      <c r="E12" s="294"/>
      <c r="F12" s="294"/>
      <c r="G12" s="294"/>
      <c r="H12" s="294"/>
      <c r="I12" s="5" t="s">
        <v>29</v>
      </c>
      <c r="J12" s="294" t="s">
        <v>30</v>
      </c>
      <c r="K12" s="294"/>
      <c r="L12" s="293" t="s">
        <v>31</v>
      </c>
      <c r="M12" s="293"/>
      <c r="N12" s="293" t="s">
        <v>32</v>
      </c>
      <c r="O12" s="293"/>
    </row>
    <row r="13" spans="1:15" ht="15" customHeight="1">
      <c r="A13" s="282" t="s">
        <v>28</v>
      </c>
      <c r="B13" s="219" t="s">
        <v>33</v>
      </c>
      <c r="C13" s="219"/>
      <c r="D13" s="285" t="s">
        <v>34</v>
      </c>
      <c r="E13" s="285"/>
      <c r="F13" s="285"/>
      <c r="G13" s="285"/>
      <c r="H13" s="285"/>
      <c r="I13" s="219" t="s">
        <v>35</v>
      </c>
      <c r="J13" s="291">
        <v>0.04</v>
      </c>
      <c r="K13" s="291"/>
      <c r="L13" s="287">
        <f>SUM(L14:M17)</f>
        <v>0</v>
      </c>
      <c r="M13" s="287"/>
      <c r="N13" s="287">
        <f>J13*L13</f>
        <v>0</v>
      </c>
      <c r="O13" s="287"/>
    </row>
    <row r="14" spans="1:15" ht="15" customHeight="1">
      <c r="A14" s="282"/>
      <c r="B14" s="219"/>
      <c r="C14" s="219"/>
      <c r="D14" s="285"/>
      <c r="E14" s="285"/>
      <c r="F14" s="285"/>
      <c r="G14" s="285"/>
      <c r="H14" s="285"/>
      <c r="I14" s="219"/>
      <c r="J14" s="285" t="s">
        <v>36</v>
      </c>
      <c r="K14" s="285"/>
      <c r="L14" s="284">
        <v>0</v>
      </c>
      <c r="M14" s="284"/>
      <c r="N14" s="284">
        <f>J13*L14</f>
        <v>0</v>
      </c>
      <c r="O14" s="284"/>
    </row>
    <row r="15" spans="1:15" ht="15" customHeight="1">
      <c r="A15" s="282"/>
      <c r="B15" s="219"/>
      <c r="C15" s="219"/>
      <c r="D15" s="285"/>
      <c r="E15" s="285"/>
      <c r="F15" s="285"/>
      <c r="G15" s="285"/>
      <c r="H15" s="285"/>
      <c r="I15" s="219"/>
      <c r="J15" s="285" t="s">
        <v>37</v>
      </c>
      <c r="K15" s="285"/>
      <c r="L15" s="284">
        <v>0</v>
      </c>
      <c r="M15" s="284"/>
      <c r="N15" s="284">
        <f>J13*L15</f>
        <v>0</v>
      </c>
      <c r="O15" s="284"/>
    </row>
    <row r="16" spans="1:15" ht="15" customHeight="1">
      <c r="A16" s="282"/>
      <c r="B16" s="219"/>
      <c r="C16" s="219"/>
      <c r="D16" s="285"/>
      <c r="E16" s="285"/>
      <c r="F16" s="285"/>
      <c r="G16" s="285"/>
      <c r="H16" s="285"/>
      <c r="I16" s="219"/>
      <c r="J16" s="285" t="s">
        <v>38</v>
      </c>
      <c r="K16" s="285"/>
      <c r="L16" s="284">
        <v>0</v>
      </c>
      <c r="M16" s="284"/>
      <c r="N16" s="284">
        <f>J13*L16</f>
        <v>0</v>
      </c>
      <c r="O16" s="284"/>
    </row>
    <row r="17" spans="1:15" ht="15" customHeight="1">
      <c r="A17" s="282"/>
      <c r="B17" s="219"/>
      <c r="C17" s="219"/>
      <c r="D17" s="285"/>
      <c r="E17" s="285"/>
      <c r="F17" s="285"/>
      <c r="G17" s="285"/>
      <c r="H17" s="285"/>
      <c r="I17" s="219"/>
      <c r="J17" s="285" t="s">
        <v>39</v>
      </c>
      <c r="K17" s="285"/>
      <c r="L17" s="284">
        <v>0</v>
      </c>
      <c r="M17" s="284"/>
      <c r="N17" s="284">
        <f>J13*L17</f>
        <v>0</v>
      </c>
      <c r="O17" s="284"/>
    </row>
    <row r="18" spans="1:15" ht="15" customHeight="1">
      <c r="A18" s="6"/>
      <c r="B18" s="289" t="s">
        <v>8</v>
      </c>
      <c r="C18" s="289"/>
      <c r="D18" s="289"/>
      <c r="E18" s="289"/>
      <c r="F18" s="7" t="s">
        <v>40</v>
      </c>
      <c r="G18" s="290">
        <v>0.28800000000000003</v>
      </c>
      <c r="H18" s="290"/>
      <c r="I18" s="6"/>
      <c r="J18" s="217"/>
      <c r="K18" s="217"/>
      <c r="L18" s="225"/>
      <c r="M18" s="225"/>
      <c r="N18" s="225"/>
      <c r="O18" s="225"/>
    </row>
    <row r="19" spans="1:15" ht="15" customHeight="1">
      <c r="A19" s="282" t="s">
        <v>29</v>
      </c>
      <c r="B19" s="219" t="s">
        <v>197</v>
      </c>
      <c r="C19" s="219"/>
      <c r="D19" s="285" t="s">
        <v>198</v>
      </c>
      <c r="E19" s="285"/>
      <c r="F19" s="285"/>
      <c r="G19" s="285"/>
      <c r="H19" s="285"/>
      <c r="I19" s="219" t="s">
        <v>0</v>
      </c>
      <c r="J19" s="291">
        <v>1</v>
      </c>
      <c r="K19" s="291"/>
      <c r="L19" s="287">
        <f>SUM(L20:M23)</f>
        <v>0</v>
      </c>
      <c r="M19" s="287"/>
      <c r="N19" s="287">
        <f>J19*L19</f>
        <v>0</v>
      </c>
      <c r="O19" s="287"/>
    </row>
    <row r="20" spans="1:15" ht="15" customHeight="1">
      <c r="A20" s="282"/>
      <c r="B20" s="219"/>
      <c r="C20" s="219"/>
      <c r="D20" s="285"/>
      <c r="E20" s="285"/>
      <c r="F20" s="285"/>
      <c r="G20" s="285"/>
      <c r="H20" s="285"/>
      <c r="I20" s="219"/>
      <c r="J20" s="285" t="s">
        <v>36</v>
      </c>
      <c r="K20" s="285"/>
      <c r="L20" s="284">
        <v>0</v>
      </c>
      <c r="M20" s="284"/>
      <c r="N20" s="284">
        <f>J19*L20</f>
        <v>0</v>
      </c>
      <c r="O20" s="284"/>
    </row>
    <row r="21" spans="1:15" ht="15" customHeight="1">
      <c r="A21" s="282"/>
      <c r="B21" s="219"/>
      <c r="C21" s="219"/>
      <c r="D21" s="285"/>
      <c r="E21" s="285"/>
      <c r="F21" s="285"/>
      <c r="G21" s="285"/>
      <c r="H21" s="285"/>
      <c r="I21" s="219"/>
      <c r="J21" s="285" t="s">
        <v>37</v>
      </c>
      <c r="K21" s="285"/>
      <c r="L21" s="284">
        <v>0</v>
      </c>
      <c r="M21" s="284"/>
      <c r="N21" s="284">
        <f>J19*L21</f>
        <v>0</v>
      </c>
      <c r="O21" s="284"/>
    </row>
    <row r="22" spans="1:15" ht="15" customHeight="1">
      <c r="A22" s="282"/>
      <c r="B22" s="219"/>
      <c r="C22" s="219"/>
      <c r="D22" s="285"/>
      <c r="E22" s="285"/>
      <c r="F22" s="285"/>
      <c r="G22" s="285"/>
      <c r="H22" s="285"/>
      <c r="I22" s="219"/>
      <c r="J22" s="285" t="s">
        <v>38</v>
      </c>
      <c r="K22" s="285"/>
      <c r="L22" s="284">
        <v>0</v>
      </c>
      <c r="M22" s="284"/>
      <c r="N22" s="284">
        <f>J19*L22</f>
        <v>0</v>
      </c>
      <c r="O22" s="284"/>
    </row>
    <row r="23" spans="1:15" ht="15" customHeight="1">
      <c r="A23" s="282"/>
      <c r="B23" s="219"/>
      <c r="C23" s="219"/>
      <c r="D23" s="285"/>
      <c r="E23" s="285"/>
      <c r="F23" s="285"/>
      <c r="G23" s="285"/>
      <c r="H23" s="285"/>
      <c r="I23" s="219"/>
      <c r="J23" s="285" t="s">
        <v>39</v>
      </c>
      <c r="K23" s="285"/>
      <c r="L23" s="284">
        <v>0</v>
      </c>
      <c r="M23" s="284"/>
      <c r="N23" s="284">
        <f>J19*L23</f>
        <v>0</v>
      </c>
      <c r="O23" s="284"/>
    </row>
    <row r="24" spans="1:15" ht="15" customHeight="1">
      <c r="A24" s="6"/>
      <c r="B24" s="289" t="s">
        <v>48</v>
      </c>
      <c r="C24" s="289"/>
      <c r="D24" s="289"/>
      <c r="E24" s="289"/>
      <c r="F24" s="7" t="s">
        <v>49</v>
      </c>
      <c r="G24" s="290">
        <v>0.05</v>
      </c>
      <c r="H24" s="290"/>
      <c r="I24" s="6"/>
      <c r="J24" s="217"/>
      <c r="K24" s="217"/>
      <c r="L24" s="225"/>
      <c r="M24" s="225"/>
      <c r="N24" s="225"/>
      <c r="O24" s="225"/>
    </row>
    <row r="25" spans="1:15" ht="15" customHeight="1">
      <c r="A25" s="6"/>
      <c r="B25" s="289" t="s">
        <v>8</v>
      </c>
      <c r="C25" s="289"/>
      <c r="D25" s="289"/>
      <c r="E25" s="289"/>
      <c r="F25" s="7" t="s">
        <v>40</v>
      </c>
      <c r="G25" s="290">
        <v>0.11</v>
      </c>
      <c r="H25" s="290"/>
      <c r="I25" s="6"/>
      <c r="J25" s="217"/>
      <c r="K25" s="217"/>
      <c r="L25" s="225"/>
      <c r="M25" s="225"/>
      <c r="N25" s="225"/>
      <c r="O25" s="225"/>
    </row>
    <row r="26" spans="1:15" ht="15" customHeight="1">
      <c r="A26" s="282" t="s">
        <v>30</v>
      </c>
      <c r="B26" s="219" t="s">
        <v>199</v>
      </c>
      <c r="C26" s="219"/>
      <c r="D26" s="285" t="s">
        <v>200</v>
      </c>
      <c r="E26" s="285"/>
      <c r="F26" s="285"/>
      <c r="G26" s="285"/>
      <c r="H26" s="285"/>
      <c r="I26" s="219" t="s">
        <v>0</v>
      </c>
      <c r="J26" s="291">
        <v>1</v>
      </c>
      <c r="K26" s="291"/>
      <c r="L26" s="287">
        <f>SUM(L27:M30)</f>
        <v>0</v>
      </c>
      <c r="M26" s="287"/>
      <c r="N26" s="287">
        <f>J26*L26</f>
        <v>0</v>
      </c>
      <c r="O26" s="287"/>
    </row>
    <row r="27" spans="1:15" ht="15" customHeight="1">
      <c r="A27" s="282"/>
      <c r="B27" s="219"/>
      <c r="C27" s="219"/>
      <c r="D27" s="285"/>
      <c r="E27" s="285"/>
      <c r="F27" s="285"/>
      <c r="G27" s="285"/>
      <c r="H27" s="285"/>
      <c r="I27" s="219"/>
      <c r="J27" s="285" t="s">
        <v>36</v>
      </c>
      <c r="K27" s="285"/>
      <c r="L27" s="284">
        <v>0</v>
      </c>
      <c r="M27" s="284"/>
      <c r="N27" s="284">
        <f>J26*L27</f>
        <v>0</v>
      </c>
      <c r="O27" s="284"/>
    </row>
    <row r="28" spans="1:15" ht="15" customHeight="1">
      <c r="A28" s="282"/>
      <c r="B28" s="219"/>
      <c r="C28" s="219"/>
      <c r="D28" s="285"/>
      <c r="E28" s="285"/>
      <c r="F28" s="285"/>
      <c r="G28" s="285"/>
      <c r="H28" s="285"/>
      <c r="I28" s="219"/>
      <c r="J28" s="285" t="s">
        <v>37</v>
      </c>
      <c r="K28" s="285"/>
      <c r="L28" s="284">
        <v>0</v>
      </c>
      <c r="M28" s="284"/>
      <c r="N28" s="284">
        <f>J26*L28</f>
        <v>0</v>
      </c>
      <c r="O28" s="284"/>
    </row>
    <row r="29" spans="1:15" ht="15" customHeight="1">
      <c r="A29" s="282"/>
      <c r="B29" s="219"/>
      <c r="C29" s="219"/>
      <c r="D29" s="285"/>
      <c r="E29" s="285"/>
      <c r="F29" s="285"/>
      <c r="G29" s="285"/>
      <c r="H29" s="285"/>
      <c r="I29" s="219"/>
      <c r="J29" s="285" t="s">
        <v>38</v>
      </c>
      <c r="K29" s="285"/>
      <c r="L29" s="284">
        <v>0</v>
      </c>
      <c r="M29" s="284"/>
      <c r="N29" s="284">
        <f>J26*L29</f>
        <v>0</v>
      </c>
      <c r="O29" s="284"/>
    </row>
    <row r="30" spans="1:15" ht="15" customHeight="1">
      <c r="A30" s="282"/>
      <c r="B30" s="219"/>
      <c r="C30" s="219"/>
      <c r="D30" s="285"/>
      <c r="E30" s="285"/>
      <c r="F30" s="285"/>
      <c r="G30" s="285"/>
      <c r="H30" s="285"/>
      <c r="I30" s="219"/>
      <c r="J30" s="285" t="s">
        <v>39</v>
      </c>
      <c r="K30" s="285"/>
      <c r="L30" s="284">
        <v>0</v>
      </c>
      <c r="M30" s="284"/>
      <c r="N30" s="284">
        <f>J26*L30</f>
        <v>0</v>
      </c>
      <c r="O30" s="284"/>
    </row>
    <row r="31" spans="1:15" ht="15" customHeight="1">
      <c r="A31" s="6"/>
      <c r="B31" s="289" t="s">
        <v>48</v>
      </c>
      <c r="C31" s="289"/>
      <c r="D31" s="289"/>
      <c r="E31" s="289"/>
      <c r="F31" s="7" t="s">
        <v>49</v>
      </c>
      <c r="G31" s="290">
        <v>0.00010200000000000001</v>
      </c>
      <c r="H31" s="290"/>
      <c r="I31" s="6"/>
      <c r="J31" s="217"/>
      <c r="K31" s="217"/>
      <c r="L31" s="225"/>
      <c r="M31" s="225"/>
      <c r="N31" s="225"/>
      <c r="O31" s="225"/>
    </row>
    <row r="32" spans="1:15" ht="15" customHeight="1">
      <c r="A32" s="6"/>
      <c r="B32" s="289" t="s">
        <v>8</v>
      </c>
      <c r="C32" s="289"/>
      <c r="D32" s="289"/>
      <c r="E32" s="289"/>
      <c r="F32" s="7" t="s">
        <v>40</v>
      </c>
      <c r="G32" s="290">
        <v>1</v>
      </c>
      <c r="H32" s="290"/>
      <c r="I32" s="6"/>
      <c r="J32" s="217"/>
      <c r="K32" s="217"/>
      <c r="L32" s="225"/>
      <c r="M32" s="225"/>
      <c r="N32" s="225"/>
      <c r="O32" s="225"/>
    </row>
    <row r="33" spans="1:15" ht="15" customHeight="1">
      <c r="A33" s="282" t="s">
        <v>31</v>
      </c>
      <c r="B33" s="219" t="s">
        <v>239</v>
      </c>
      <c r="C33" s="219"/>
      <c r="D33" s="221" t="s">
        <v>240</v>
      </c>
      <c r="E33" s="285"/>
      <c r="F33" s="285"/>
      <c r="G33" s="285"/>
      <c r="H33" s="285"/>
      <c r="I33" s="219" t="s">
        <v>0</v>
      </c>
      <c r="J33" s="291">
        <v>1</v>
      </c>
      <c r="K33" s="291"/>
      <c r="L33" s="287">
        <f>SUM(L34:M37)</f>
        <v>0</v>
      </c>
      <c r="M33" s="287"/>
      <c r="N33" s="287">
        <f>J33*L33</f>
        <v>0</v>
      </c>
      <c r="O33" s="287"/>
    </row>
    <row r="34" spans="1:15" ht="15" customHeight="1">
      <c r="A34" s="282"/>
      <c r="B34" s="219"/>
      <c r="C34" s="219"/>
      <c r="D34" s="285"/>
      <c r="E34" s="285"/>
      <c r="F34" s="285"/>
      <c r="G34" s="285"/>
      <c r="H34" s="285"/>
      <c r="I34" s="219"/>
      <c r="J34" s="285" t="s">
        <v>36</v>
      </c>
      <c r="K34" s="285"/>
      <c r="L34" s="284">
        <v>0</v>
      </c>
      <c r="M34" s="284"/>
      <c r="N34" s="284">
        <f>J33*L34</f>
        <v>0</v>
      </c>
      <c r="O34" s="284"/>
    </row>
    <row r="35" spans="1:15" ht="15" customHeight="1">
      <c r="A35" s="282"/>
      <c r="B35" s="219"/>
      <c r="C35" s="219"/>
      <c r="D35" s="285"/>
      <c r="E35" s="285"/>
      <c r="F35" s="285"/>
      <c r="G35" s="285"/>
      <c r="H35" s="285"/>
      <c r="I35" s="219"/>
      <c r="J35" s="285" t="s">
        <v>37</v>
      </c>
      <c r="K35" s="285"/>
      <c r="L35" s="284">
        <v>0</v>
      </c>
      <c r="M35" s="284"/>
      <c r="N35" s="284">
        <f>J33*L35</f>
        <v>0</v>
      </c>
      <c r="O35" s="284"/>
    </row>
    <row r="36" spans="1:15" ht="15" customHeight="1">
      <c r="A36" s="282"/>
      <c r="B36" s="219"/>
      <c r="C36" s="219"/>
      <c r="D36" s="285"/>
      <c r="E36" s="285"/>
      <c r="F36" s="285"/>
      <c r="G36" s="285"/>
      <c r="H36" s="285"/>
      <c r="I36" s="219"/>
      <c r="J36" s="285" t="s">
        <v>38</v>
      </c>
      <c r="K36" s="285"/>
      <c r="L36" s="284">
        <v>0</v>
      </c>
      <c r="M36" s="284"/>
      <c r="N36" s="284">
        <f>J33*L36</f>
        <v>0</v>
      </c>
      <c r="O36" s="284"/>
    </row>
    <row r="37" spans="1:15" ht="15" customHeight="1">
      <c r="A37" s="282"/>
      <c r="B37" s="219"/>
      <c r="C37" s="219"/>
      <c r="D37" s="285"/>
      <c r="E37" s="285"/>
      <c r="F37" s="285"/>
      <c r="G37" s="285"/>
      <c r="H37" s="285"/>
      <c r="I37" s="219"/>
      <c r="J37" s="285" t="s">
        <v>39</v>
      </c>
      <c r="K37" s="285"/>
      <c r="L37" s="284">
        <v>0</v>
      </c>
      <c r="M37" s="284"/>
      <c r="N37" s="284">
        <f>J33*L37</f>
        <v>0</v>
      </c>
      <c r="O37" s="284"/>
    </row>
    <row r="38" spans="1:15" ht="15" customHeight="1">
      <c r="A38" s="6"/>
      <c r="B38" s="289" t="s">
        <v>48</v>
      </c>
      <c r="C38" s="289"/>
      <c r="D38" s="289"/>
      <c r="E38" s="289"/>
      <c r="F38" s="7" t="s">
        <v>49</v>
      </c>
      <c r="G38" s="290">
        <v>0.0177714</v>
      </c>
      <c r="H38" s="290"/>
      <c r="I38" s="6"/>
      <c r="J38" s="217"/>
      <c r="K38" s="217"/>
      <c r="L38" s="225"/>
      <c r="M38" s="225"/>
      <c r="N38" s="225"/>
      <c r="O38" s="225"/>
    </row>
    <row r="39" spans="1:15" ht="15" customHeight="1">
      <c r="A39" s="6"/>
      <c r="B39" s="289" t="s">
        <v>8</v>
      </c>
      <c r="C39" s="289"/>
      <c r="D39" s="289"/>
      <c r="E39" s="289"/>
      <c r="F39" s="7" t="s">
        <v>40</v>
      </c>
      <c r="G39" s="290">
        <v>0.17992999999999998</v>
      </c>
      <c r="H39" s="290"/>
      <c r="I39" s="6"/>
      <c r="J39" s="217"/>
      <c r="K39" s="217"/>
      <c r="L39" s="225"/>
      <c r="M39" s="225"/>
      <c r="N39" s="225"/>
      <c r="O39" s="225"/>
    </row>
    <row r="40" spans="1:15" ht="15" customHeight="1">
      <c r="A40" s="282" t="s">
        <v>46</v>
      </c>
      <c r="B40" s="219" t="s">
        <v>201</v>
      </c>
      <c r="C40" s="219"/>
      <c r="D40" s="285" t="s">
        <v>202</v>
      </c>
      <c r="E40" s="285"/>
      <c r="F40" s="285"/>
      <c r="G40" s="285"/>
      <c r="H40" s="285"/>
      <c r="I40" s="292" t="s">
        <v>3</v>
      </c>
      <c r="J40" s="291">
        <v>0.01</v>
      </c>
      <c r="K40" s="291"/>
      <c r="L40" s="287">
        <f>SUM(L41:M44)</f>
        <v>0</v>
      </c>
      <c r="M40" s="287"/>
      <c r="N40" s="287">
        <f>J40*L40</f>
        <v>0</v>
      </c>
      <c r="O40" s="287"/>
    </row>
    <row r="41" spans="1:15" ht="15" customHeight="1">
      <c r="A41" s="282"/>
      <c r="B41" s="219"/>
      <c r="C41" s="219"/>
      <c r="D41" s="285"/>
      <c r="E41" s="285"/>
      <c r="F41" s="285"/>
      <c r="G41" s="285"/>
      <c r="H41" s="285"/>
      <c r="I41" s="292"/>
      <c r="J41" s="285" t="s">
        <v>36</v>
      </c>
      <c r="K41" s="285"/>
      <c r="L41" s="284">
        <v>0</v>
      </c>
      <c r="M41" s="284"/>
      <c r="N41" s="284">
        <f>J40*L41</f>
        <v>0</v>
      </c>
      <c r="O41" s="284"/>
    </row>
    <row r="42" spans="1:15" ht="15" customHeight="1">
      <c r="A42" s="282"/>
      <c r="B42" s="219"/>
      <c r="C42" s="219"/>
      <c r="D42" s="285"/>
      <c r="E42" s="285"/>
      <c r="F42" s="285"/>
      <c r="G42" s="285"/>
      <c r="H42" s="285"/>
      <c r="I42" s="292"/>
      <c r="J42" s="285" t="s">
        <v>37</v>
      </c>
      <c r="K42" s="285"/>
      <c r="L42" s="284">
        <v>0</v>
      </c>
      <c r="M42" s="284"/>
      <c r="N42" s="284">
        <f>J40*L42</f>
        <v>0</v>
      </c>
      <c r="O42" s="284"/>
    </row>
    <row r="43" spans="1:15" ht="15" customHeight="1">
      <c r="A43" s="282"/>
      <c r="B43" s="219"/>
      <c r="C43" s="219"/>
      <c r="D43" s="285"/>
      <c r="E43" s="285"/>
      <c r="F43" s="285"/>
      <c r="G43" s="285"/>
      <c r="H43" s="285"/>
      <c r="I43" s="292"/>
      <c r="J43" s="285" t="s">
        <v>38</v>
      </c>
      <c r="K43" s="285"/>
      <c r="L43" s="284">
        <v>0</v>
      </c>
      <c r="M43" s="284"/>
      <c r="N43" s="284">
        <f>J40*L43</f>
        <v>0</v>
      </c>
      <c r="O43" s="284"/>
    </row>
    <row r="44" spans="1:15" ht="15" customHeight="1">
      <c r="A44" s="282"/>
      <c r="B44" s="219"/>
      <c r="C44" s="219"/>
      <c r="D44" s="285"/>
      <c r="E44" s="285"/>
      <c r="F44" s="285"/>
      <c r="G44" s="285"/>
      <c r="H44" s="285"/>
      <c r="I44" s="292"/>
      <c r="J44" s="285" t="s">
        <v>39</v>
      </c>
      <c r="K44" s="285"/>
      <c r="L44" s="284">
        <v>0</v>
      </c>
      <c r="M44" s="284"/>
      <c r="N44" s="284">
        <f>J40*L44</f>
        <v>0</v>
      </c>
      <c r="O44" s="284"/>
    </row>
    <row r="45" spans="1:15" ht="15" customHeight="1">
      <c r="A45" s="6"/>
      <c r="B45" s="289" t="s">
        <v>48</v>
      </c>
      <c r="C45" s="289"/>
      <c r="D45" s="289"/>
      <c r="E45" s="289"/>
      <c r="F45" s="7" t="s">
        <v>49</v>
      </c>
      <c r="G45" s="290">
        <v>0.0009505</v>
      </c>
      <c r="H45" s="290"/>
      <c r="I45" s="6"/>
      <c r="J45" s="217"/>
      <c r="K45" s="217"/>
      <c r="L45" s="225"/>
      <c r="M45" s="225"/>
      <c r="N45" s="225"/>
      <c r="O45" s="225"/>
    </row>
    <row r="46" spans="1:15" ht="15" customHeight="1">
      <c r="A46" s="6"/>
      <c r="B46" s="289" t="s">
        <v>8</v>
      </c>
      <c r="C46" s="289"/>
      <c r="D46" s="289"/>
      <c r="E46" s="289"/>
      <c r="F46" s="7" t="s">
        <v>40</v>
      </c>
      <c r="G46" s="290">
        <v>0.0199999</v>
      </c>
      <c r="H46" s="290"/>
      <c r="I46" s="6"/>
      <c r="J46" s="217"/>
      <c r="K46" s="217"/>
      <c r="L46" s="225"/>
      <c r="M46" s="225"/>
      <c r="N46" s="225"/>
      <c r="O46" s="225"/>
    </row>
    <row r="47" spans="1:15" ht="15" customHeight="1">
      <c r="A47" s="282" t="s">
        <v>47</v>
      </c>
      <c r="B47" s="219" t="s">
        <v>181</v>
      </c>
      <c r="C47" s="219"/>
      <c r="D47" s="285" t="s">
        <v>182</v>
      </c>
      <c r="E47" s="285"/>
      <c r="F47" s="285"/>
      <c r="G47" s="285"/>
      <c r="H47" s="285"/>
      <c r="I47" s="219" t="s">
        <v>183</v>
      </c>
      <c r="J47" s="291">
        <v>0.05</v>
      </c>
      <c r="K47" s="291"/>
      <c r="L47" s="287">
        <f>SUM(L48:M51)</f>
        <v>0</v>
      </c>
      <c r="M47" s="287"/>
      <c r="N47" s="287">
        <f>J47*L47</f>
        <v>0</v>
      </c>
      <c r="O47" s="287"/>
    </row>
    <row r="48" spans="1:15" ht="15" customHeight="1">
      <c r="A48" s="282"/>
      <c r="B48" s="219"/>
      <c r="C48" s="219"/>
      <c r="D48" s="285"/>
      <c r="E48" s="285"/>
      <c r="F48" s="285"/>
      <c r="G48" s="285"/>
      <c r="H48" s="285"/>
      <c r="I48" s="219"/>
      <c r="J48" s="285" t="s">
        <v>36</v>
      </c>
      <c r="K48" s="285"/>
      <c r="L48" s="284">
        <v>0</v>
      </c>
      <c r="M48" s="284"/>
      <c r="N48" s="284">
        <f>J47*L48</f>
        <v>0</v>
      </c>
      <c r="O48" s="284"/>
    </row>
    <row r="49" spans="1:15" ht="15" customHeight="1">
      <c r="A49" s="282"/>
      <c r="B49" s="219"/>
      <c r="C49" s="219"/>
      <c r="D49" s="285"/>
      <c r="E49" s="285"/>
      <c r="F49" s="285"/>
      <c r="G49" s="285"/>
      <c r="H49" s="285"/>
      <c r="I49" s="219"/>
      <c r="J49" s="285" t="s">
        <v>37</v>
      </c>
      <c r="K49" s="285"/>
      <c r="L49" s="284">
        <v>0</v>
      </c>
      <c r="M49" s="284"/>
      <c r="N49" s="284">
        <f>J47*L49</f>
        <v>0</v>
      </c>
      <c r="O49" s="284"/>
    </row>
    <row r="50" spans="1:15" ht="15" customHeight="1">
      <c r="A50" s="282"/>
      <c r="B50" s="219"/>
      <c r="C50" s="219"/>
      <c r="D50" s="285"/>
      <c r="E50" s="285"/>
      <c r="F50" s="285"/>
      <c r="G50" s="285"/>
      <c r="H50" s="285"/>
      <c r="I50" s="219"/>
      <c r="J50" s="285" t="s">
        <v>38</v>
      </c>
      <c r="K50" s="285"/>
      <c r="L50" s="284">
        <v>0</v>
      </c>
      <c r="M50" s="284"/>
      <c r="N50" s="284">
        <f>J47*L50</f>
        <v>0</v>
      </c>
      <c r="O50" s="284"/>
    </row>
    <row r="51" spans="1:15" ht="15" customHeight="1">
      <c r="A51" s="282"/>
      <c r="B51" s="219"/>
      <c r="C51" s="219"/>
      <c r="D51" s="285"/>
      <c r="E51" s="285"/>
      <c r="F51" s="285"/>
      <c r="G51" s="285"/>
      <c r="H51" s="285"/>
      <c r="I51" s="219"/>
      <c r="J51" s="285" t="s">
        <v>39</v>
      </c>
      <c r="K51" s="285"/>
      <c r="L51" s="284">
        <v>0</v>
      </c>
      <c r="M51" s="284"/>
      <c r="N51" s="284">
        <f>J47*L51</f>
        <v>0</v>
      </c>
      <c r="O51" s="284"/>
    </row>
    <row r="52" spans="1:15" ht="15" customHeight="1">
      <c r="A52" s="6"/>
      <c r="B52" s="289" t="s">
        <v>48</v>
      </c>
      <c r="C52" s="289"/>
      <c r="D52" s="289"/>
      <c r="E52" s="289"/>
      <c r="F52" s="7" t="s">
        <v>49</v>
      </c>
      <c r="G52" s="290">
        <v>0.05</v>
      </c>
      <c r="H52" s="290"/>
      <c r="I52" s="6"/>
      <c r="J52" s="217"/>
      <c r="K52" s="217"/>
      <c r="L52" s="225"/>
      <c r="M52" s="225"/>
      <c r="N52" s="225"/>
      <c r="O52" s="225"/>
    </row>
    <row r="53" spans="1:15" ht="15" customHeight="1">
      <c r="A53" s="282" t="s">
        <v>51</v>
      </c>
      <c r="B53" s="219" t="s">
        <v>203</v>
      </c>
      <c r="C53" s="219"/>
      <c r="D53" s="285" t="s">
        <v>204</v>
      </c>
      <c r="E53" s="285"/>
      <c r="F53" s="285"/>
      <c r="G53" s="285"/>
      <c r="H53" s="285"/>
      <c r="I53" s="219" t="s">
        <v>183</v>
      </c>
      <c r="J53" s="291">
        <v>0.2</v>
      </c>
      <c r="K53" s="291"/>
      <c r="L53" s="287">
        <f>SUM(L54:M57)</f>
        <v>0</v>
      </c>
      <c r="M53" s="287"/>
      <c r="N53" s="287">
        <f>J53*L53</f>
        <v>0</v>
      </c>
      <c r="O53" s="287"/>
    </row>
    <row r="54" spans="1:15" ht="15" customHeight="1">
      <c r="A54" s="282"/>
      <c r="B54" s="219"/>
      <c r="C54" s="219"/>
      <c r="D54" s="285"/>
      <c r="E54" s="285"/>
      <c r="F54" s="285"/>
      <c r="G54" s="285"/>
      <c r="H54" s="285"/>
      <c r="I54" s="219"/>
      <c r="J54" s="285" t="s">
        <v>36</v>
      </c>
      <c r="K54" s="285"/>
      <c r="L54" s="284">
        <v>0</v>
      </c>
      <c r="M54" s="284"/>
      <c r="N54" s="284">
        <f>J53*L54</f>
        <v>0</v>
      </c>
      <c r="O54" s="284"/>
    </row>
    <row r="55" spans="1:15" ht="15" customHeight="1">
      <c r="A55" s="282"/>
      <c r="B55" s="219"/>
      <c r="C55" s="219"/>
      <c r="D55" s="285"/>
      <c r="E55" s="285"/>
      <c r="F55" s="285"/>
      <c r="G55" s="285"/>
      <c r="H55" s="285"/>
      <c r="I55" s="219"/>
      <c r="J55" s="285" t="s">
        <v>37</v>
      </c>
      <c r="K55" s="285"/>
      <c r="L55" s="284">
        <v>0</v>
      </c>
      <c r="M55" s="284"/>
      <c r="N55" s="284">
        <f>J53*L55</f>
        <v>0</v>
      </c>
      <c r="O55" s="284"/>
    </row>
    <row r="56" spans="1:15" ht="15" customHeight="1">
      <c r="A56" s="282"/>
      <c r="B56" s="219"/>
      <c r="C56" s="219"/>
      <c r="D56" s="285"/>
      <c r="E56" s="285"/>
      <c r="F56" s="285"/>
      <c r="G56" s="285"/>
      <c r="H56" s="285"/>
      <c r="I56" s="219"/>
      <c r="J56" s="285" t="s">
        <v>38</v>
      </c>
      <c r="K56" s="285"/>
      <c r="L56" s="284">
        <v>0</v>
      </c>
      <c r="M56" s="284"/>
      <c r="N56" s="284">
        <f>J53*L56</f>
        <v>0</v>
      </c>
      <c r="O56" s="284"/>
    </row>
    <row r="57" spans="1:15" ht="15" customHeight="1">
      <c r="A57" s="282"/>
      <c r="B57" s="219"/>
      <c r="C57" s="219"/>
      <c r="D57" s="285"/>
      <c r="E57" s="285"/>
      <c r="F57" s="285"/>
      <c r="G57" s="285"/>
      <c r="H57" s="285"/>
      <c r="I57" s="219"/>
      <c r="J57" s="285" t="s">
        <v>39</v>
      </c>
      <c r="K57" s="285"/>
      <c r="L57" s="284">
        <v>0</v>
      </c>
      <c r="M57" s="284"/>
      <c r="N57" s="284">
        <f>J53*L57</f>
        <v>0</v>
      </c>
      <c r="O57" s="284"/>
    </row>
    <row r="58" spans="1:15" ht="15" customHeight="1">
      <c r="A58" s="6"/>
      <c r="B58" s="289" t="s">
        <v>48</v>
      </c>
      <c r="C58" s="289"/>
      <c r="D58" s="289"/>
      <c r="E58" s="289"/>
      <c r="F58" s="7" t="s">
        <v>49</v>
      </c>
      <c r="G58" s="290">
        <v>0.2</v>
      </c>
      <c r="H58" s="290"/>
      <c r="I58" s="6"/>
      <c r="J58" s="217"/>
      <c r="K58" s="217"/>
      <c r="L58" s="225"/>
      <c r="M58" s="225"/>
      <c r="N58" s="225"/>
      <c r="O58" s="225"/>
    </row>
    <row r="59" spans="1:15" ht="15" customHeight="1">
      <c r="A59" s="282" t="s">
        <v>52</v>
      </c>
      <c r="B59" s="219" t="s">
        <v>205</v>
      </c>
      <c r="C59" s="219"/>
      <c r="D59" s="285" t="s">
        <v>206</v>
      </c>
      <c r="E59" s="285"/>
      <c r="F59" s="285"/>
      <c r="G59" s="285"/>
      <c r="H59" s="285"/>
      <c r="I59" s="219" t="s">
        <v>10</v>
      </c>
      <c r="J59" s="291">
        <v>0.05</v>
      </c>
      <c r="K59" s="291"/>
      <c r="L59" s="287">
        <f>SUM(L60:M63)</f>
        <v>0</v>
      </c>
      <c r="M59" s="287"/>
      <c r="N59" s="287">
        <f>J59*L59</f>
        <v>0</v>
      </c>
      <c r="O59" s="287"/>
    </row>
    <row r="60" spans="1:15" ht="15" customHeight="1">
      <c r="A60" s="282"/>
      <c r="B60" s="219"/>
      <c r="C60" s="219"/>
      <c r="D60" s="285"/>
      <c r="E60" s="285"/>
      <c r="F60" s="285"/>
      <c r="G60" s="285"/>
      <c r="H60" s="285"/>
      <c r="I60" s="219"/>
      <c r="J60" s="285" t="s">
        <v>36</v>
      </c>
      <c r="K60" s="285"/>
      <c r="L60" s="284">
        <v>0</v>
      </c>
      <c r="M60" s="284"/>
      <c r="N60" s="284">
        <f>J59*L60</f>
        <v>0</v>
      </c>
      <c r="O60" s="284"/>
    </row>
    <row r="61" spans="1:15" ht="15" customHeight="1">
      <c r="A61" s="282"/>
      <c r="B61" s="219"/>
      <c r="C61" s="219"/>
      <c r="D61" s="285"/>
      <c r="E61" s="285"/>
      <c r="F61" s="285"/>
      <c r="G61" s="285"/>
      <c r="H61" s="285"/>
      <c r="I61" s="219"/>
      <c r="J61" s="285" t="s">
        <v>37</v>
      </c>
      <c r="K61" s="285"/>
      <c r="L61" s="284">
        <v>0</v>
      </c>
      <c r="M61" s="284"/>
      <c r="N61" s="284">
        <f>J59*L61</f>
        <v>0</v>
      </c>
      <c r="O61" s="284"/>
    </row>
    <row r="62" spans="1:15" ht="15" customHeight="1">
      <c r="A62" s="282"/>
      <c r="B62" s="219"/>
      <c r="C62" s="219"/>
      <c r="D62" s="285"/>
      <c r="E62" s="285"/>
      <c r="F62" s="285"/>
      <c r="G62" s="285"/>
      <c r="H62" s="285"/>
      <c r="I62" s="219"/>
      <c r="J62" s="285" t="s">
        <v>38</v>
      </c>
      <c r="K62" s="285"/>
      <c r="L62" s="284">
        <v>0</v>
      </c>
      <c r="M62" s="284"/>
      <c r="N62" s="284">
        <f>J59*L62</f>
        <v>0</v>
      </c>
      <c r="O62" s="284"/>
    </row>
    <row r="63" spans="1:15" ht="15" customHeight="1">
      <c r="A63" s="282"/>
      <c r="B63" s="219"/>
      <c r="C63" s="219"/>
      <c r="D63" s="285"/>
      <c r="E63" s="285"/>
      <c r="F63" s="285"/>
      <c r="G63" s="285"/>
      <c r="H63" s="285"/>
      <c r="I63" s="219"/>
      <c r="J63" s="285" t="s">
        <v>39</v>
      </c>
      <c r="K63" s="285"/>
      <c r="L63" s="284">
        <v>0</v>
      </c>
      <c r="M63" s="284"/>
      <c r="N63" s="284">
        <f>J59*L63</f>
        <v>0</v>
      </c>
      <c r="O63" s="284"/>
    </row>
    <row r="64" spans="1:15" ht="15" customHeight="1">
      <c r="A64" s="6"/>
      <c r="B64" s="289" t="s">
        <v>48</v>
      </c>
      <c r="C64" s="289"/>
      <c r="D64" s="289"/>
      <c r="E64" s="289"/>
      <c r="F64" s="7" t="s">
        <v>49</v>
      </c>
      <c r="G64" s="290">
        <v>6.5E-06</v>
      </c>
      <c r="H64" s="290"/>
      <c r="I64" s="6"/>
      <c r="J64" s="217"/>
      <c r="K64" s="217"/>
      <c r="L64" s="225"/>
      <c r="M64" s="225"/>
      <c r="N64" s="225"/>
      <c r="O64" s="225"/>
    </row>
    <row r="65" spans="1:15" ht="15" customHeight="1">
      <c r="A65" s="6"/>
      <c r="B65" s="289" t="s">
        <v>8</v>
      </c>
      <c r="C65" s="289"/>
      <c r="D65" s="289"/>
      <c r="E65" s="289"/>
      <c r="F65" s="7" t="s">
        <v>40</v>
      </c>
      <c r="G65" s="290">
        <v>0.047</v>
      </c>
      <c r="H65" s="290"/>
      <c r="I65" s="6"/>
      <c r="J65" s="217"/>
      <c r="K65" s="217"/>
      <c r="L65" s="225"/>
      <c r="M65" s="225"/>
      <c r="N65" s="225"/>
      <c r="O65" s="225"/>
    </row>
    <row r="66" spans="1:15" ht="15" customHeight="1">
      <c r="A66" s="282" t="s">
        <v>95</v>
      </c>
      <c r="B66" s="219" t="s">
        <v>207</v>
      </c>
      <c r="C66" s="219"/>
      <c r="D66" s="285" t="s">
        <v>208</v>
      </c>
      <c r="E66" s="285"/>
      <c r="F66" s="285"/>
      <c r="G66" s="285"/>
      <c r="H66" s="285"/>
      <c r="I66" s="219" t="s">
        <v>0</v>
      </c>
      <c r="J66" s="291">
        <v>2</v>
      </c>
      <c r="K66" s="291"/>
      <c r="L66" s="287">
        <f>SUM(L67:M70)</f>
        <v>0</v>
      </c>
      <c r="M66" s="287"/>
      <c r="N66" s="287">
        <f>J66*L66</f>
        <v>0</v>
      </c>
      <c r="O66" s="287"/>
    </row>
    <row r="67" spans="1:15" ht="15" customHeight="1">
      <c r="A67" s="282"/>
      <c r="B67" s="219"/>
      <c r="C67" s="219"/>
      <c r="D67" s="285"/>
      <c r="E67" s="285"/>
      <c r="F67" s="285"/>
      <c r="G67" s="285"/>
      <c r="H67" s="285"/>
      <c r="I67" s="219"/>
      <c r="J67" s="285" t="s">
        <v>36</v>
      </c>
      <c r="K67" s="285"/>
      <c r="L67" s="284">
        <v>0</v>
      </c>
      <c r="M67" s="284"/>
      <c r="N67" s="284">
        <f>J66*L67</f>
        <v>0</v>
      </c>
      <c r="O67" s="284"/>
    </row>
    <row r="68" spans="1:15" ht="15" customHeight="1">
      <c r="A68" s="282"/>
      <c r="B68" s="219"/>
      <c r="C68" s="219"/>
      <c r="D68" s="285"/>
      <c r="E68" s="285"/>
      <c r="F68" s="285"/>
      <c r="G68" s="285"/>
      <c r="H68" s="285"/>
      <c r="I68" s="219"/>
      <c r="J68" s="285" t="s">
        <v>37</v>
      </c>
      <c r="K68" s="285"/>
      <c r="L68" s="284">
        <v>0</v>
      </c>
      <c r="M68" s="284"/>
      <c r="N68" s="284">
        <f>J66*L68</f>
        <v>0</v>
      </c>
      <c r="O68" s="284"/>
    </row>
    <row r="69" spans="1:15" ht="15" customHeight="1">
      <c r="A69" s="282"/>
      <c r="B69" s="219"/>
      <c r="C69" s="219"/>
      <c r="D69" s="285"/>
      <c r="E69" s="285"/>
      <c r="F69" s="285"/>
      <c r="G69" s="285"/>
      <c r="H69" s="285"/>
      <c r="I69" s="219"/>
      <c r="J69" s="285" t="s">
        <v>38</v>
      </c>
      <c r="K69" s="285"/>
      <c r="L69" s="284">
        <v>0</v>
      </c>
      <c r="M69" s="284"/>
      <c r="N69" s="284">
        <f>J66*L69</f>
        <v>0</v>
      </c>
      <c r="O69" s="284"/>
    </row>
    <row r="70" spans="1:15" ht="15" customHeight="1">
      <c r="A70" s="282"/>
      <c r="B70" s="219"/>
      <c r="C70" s="219"/>
      <c r="D70" s="285"/>
      <c r="E70" s="285"/>
      <c r="F70" s="285"/>
      <c r="G70" s="285"/>
      <c r="H70" s="285"/>
      <c r="I70" s="219"/>
      <c r="J70" s="285" t="s">
        <v>39</v>
      </c>
      <c r="K70" s="285"/>
      <c r="L70" s="284">
        <v>0</v>
      </c>
      <c r="M70" s="284"/>
      <c r="N70" s="284">
        <f>J66*L70</f>
        <v>0</v>
      </c>
      <c r="O70" s="284"/>
    </row>
    <row r="71" spans="1:15" ht="15" customHeight="1">
      <c r="A71" s="6"/>
      <c r="B71" s="289" t="s">
        <v>48</v>
      </c>
      <c r="C71" s="289"/>
      <c r="D71" s="289"/>
      <c r="E71" s="289"/>
      <c r="F71" s="7" t="s">
        <v>49</v>
      </c>
      <c r="G71" s="290">
        <v>2.2000000000000003E-05</v>
      </c>
      <c r="H71" s="290"/>
      <c r="I71" s="6"/>
      <c r="J71" s="217"/>
      <c r="K71" s="217"/>
      <c r="L71" s="225"/>
      <c r="M71" s="225"/>
      <c r="N71" s="225"/>
      <c r="O71" s="225"/>
    </row>
    <row r="72" spans="1:15" ht="15" customHeight="1">
      <c r="A72" s="6"/>
      <c r="B72" s="289" t="s">
        <v>8</v>
      </c>
      <c r="C72" s="289"/>
      <c r="D72" s="289"/>
      <c r="E72" s="289"/>
      <c r="F72" s="7" t="s">
        <v>40</v>
      </c>
      <c r="G72" s="290">
        <v>0.23196000000000003</v>
      </c>
      <c r="H72" s="290"/>
      <c r="I72" s="6"/>
      <c r="J72" s="217"/>
      <c r="K72" s="217"/>
      <c r="L72" s="225"/>
      <c r="M72" s="225"/>
      <c r="N72" s="225"/>
      <c r="O72" s="225"/>
    </row>
    <row r="73" spans="1:15" ht="15" customHeight="1">
      <c r="A73" s="282" t="s">
        <v>184</v>
      </c>
      <c r="B73" s="219" t="s">
        <v>53</v>
      </c>
      <c r="C73" s="219"/>
      <c r="D73" s="285" t="s">
        <v>54</v>
      </c>
      <c r="E73" s="285"/>
      <c r="F73" s="285"/>
      <c r="G73" s="285"/>
      <c r="H73" s="285"/>
      <c r="I73" s="219" t="s">
        <v>10</v>
      </c>
      <c r="J73" s="291">
        <v>0.35</v>
      </c>
      <c r="K73" s="291"/>
      <c r="L73" s="287">
        <f>SUM(L74:M77)</f>
        <v>0</v>
      </c>
      <c r="M73" s="287"/>
      <c r="N73" s="287">
        <f>J73*L73</f>
        <v>0</v>
      </c>
      <c r="O73" s="287"/>
    </row>
    <row r="74" spans="1:15" ht="15" customHeight="1">
      <c r="A74" s="282"/>
      <c r="B74" s="219"/>
      <c r="C74" s="219"/>
      <c r="D74" s="285"/>
      <c r="E74" s="285"/>
      <c r="F74" s="285"/>
      <c r="G74" s="285"/>
      <c r="H74" s="285"/>
      <c r="I74" s="219"/>
      <c r="J74" s="285" t="s">
        <v>36</v>
      </c>
      <c r="K74" s="285"/>
      <c r="L74" s="284">
        <v>0</v>
      </c>
      <c r="M74" s="284"/>
      <c r="N74" s="284">
        <f>J73*L74</f>
        <v>0</v>
      </c>
      <c r="O74" s="284"/>
    </row>
    <row r="75" spans="1:15" ht="15" customHeight="1">
      <c r="A75" s="282"/>
      <c r="B75" s="219"/>
      <c r="C75" s="219"/>
      <c r="D75" s="285"/>
      <c r="E75" s="285"/>
      <c r="F75" s="285"/>
      <c r="G75" s="285"/>
      <c r="H75" s="285"/>
      <c r="I75" s="219"/>
      <c r="J75" s="285" t="s">
        <v>37</v>
      </c>
      <c r="K75" s="285"/>
      <c r="L75" s="284">
        <v>0</v>
      </c>
      <c r="M75" s="284"/>
      <c r="N75" s="284">
        <f>J73*L75</f>
        <v>0</v>
      </c>
      <c r="O75" s="284"/>
    </row>
    <row r="76" spans="1:15" ht="15" customHeight="1">
      <c r="A76" s="282"/>
      <c r="B76" s="219"/>
      <c r="C76" s="219"/>
      <c r="D76" s="285"/>
      <c r="E76" s="285"/>
      <c r="F76" s="285"/>
      <c r="G76" s="285"/>
      <c r="H76" s="285"/>
      <c r="I76" s="219"/>
      <c r="J76" s="285" t="s">
        <v>38</v>
      </c>
      <c r="K76" s="285"/>
      <c r="L76" s="284">
        <v>0</v>
      </c>
      <c r="M76" s="284"/>
      <c r="N76" s="284">
        <f>J73*L76</f>
        <v>0</v>
      </c>
      <c r="O76" s="284"/>
    </row>
    <row r="77" spans="1:15" ht="15" customHeight="1">
      <c r="A77" s="282"/>
      <c r="B77" s="219"/>
      <c r="C77" s="219"/>
      <c r="D77" s="285"/>
      <c r="E77" s="285"/>
      <c r="F77" s="285"/>
      <c r="G77" s="285"/>
      <c r="H77" s="285"/>
      <c r="I77" s="219"/>
      <c r="J77" s="285" t="s">
        <v>39</v>
      </c>
      <c r="K77" s="285"/>
      <c r="L77" s="284">
        <v>0</v>
      </c>
      <c r="M77" s="284"/>
      <c r="N77" s="284">
        <f>J73*L77</f>
        <v>0</v>
      </c>
      <c r="O77" s="284"/>
    </row>
    <row r="78" spans="1:15" ht="15" customHeight="1">
      <c r="A78" s="6"/>
      <c r="B78" s="6"/>
      <c r="C78" s="6"/>
      <c r="D78" s="288" t="s">
        <v>55</v>
      </c>
      <c r="E78" s="288"/>
      <c r="F78" s="288" t="s">
        <v>7</v>
      </c>
      <c r="G78" s="288"/>
      <c r="H78" s="288" t="s">
        <v>8</v>
      </c>
      <c r="I78" s="288"/>
      <c r="J78" s="288" t="s">
        <v>56</v>
      </c>
      <c r="K78" s="288"/>
      <c r="L78" s="283" t="s">
        <v>9</v>
      </c>
      <c r="M78" s="283"/>
      <c r="N78" s="283" t="s">
        <v>57</v>
      </c>
      <c r="O78" s="283"/>
    </row>
    <row r="79" spans="1:15" ht="15" customHeight="1">
      <c r="A79" s="286" t="s">
        <v>58</v>
      </c>
      <c r="B79" s="286"/>
      <c r="C79" s="286"/>
      <c r="D79" s="286"/>
      <c r="E79" s="286"/>
      <c r="F79" s="287">
        <v>0</v>
      </c>
      <c r="G79" s="287"/>
      <c r="H79" s="287">
        <v>0</v>
      </c>
      <c r="I79" s="287"/>
      <c r="J79" s="287">
        <v>0</v>
      </c>
      <c r="K79" s="287"/>
      <c r="L79" s="287">
        <v>0</v>
      </c>
      <c r="M79" s="287"/>
      <c r="N79" s="287">
        <v>0</v>
      </c>
      <c r="O79" s="287"/>
    </row>
    <row r="80" spans="1:15" s="32" customFormat="1" ht="15" customHeight="1">
      <c r="A80" s="210" t="s">
        <v>11</v>
      </c>
      <c r="B80" s="210"/>
      <c r="C80" s="210"/>
      <c r="D80" s="210"/>
      <c r="E80" s="210"/>
      <c r="F80" s="210"/>
      <c r="G80" s="210"/>
      <c r="H80" s="210"/>
      <c r="I80" s="210"/>
      <c r="J80" s="210"/>
      <c r="K80" s="210"/>
      <c r="L80" s="210"/>
      <c r="M80" s="210"/>
      <c r="N80" s="210"/>
      <c r="O80" s="210"/>
    </row>
    <row r="81" spans="1:15" s="32" customFormat="1" ht="15">
      <c r="A81" s="211" t="s">
        <v>12</v>
      </c>
      <c r="B81" s="211"/>
      <c r="C81" s="211"/>
      <c r="D81" s="211"/>
      <c r="E81" s="211"/>
      <c r="F81" s="211"/>
      <c r="G81" s="211"/>
      <c r="H81" s="211"/>
      <c r="I81" s="211"/>
      <c r="J81" s="211"/>
      <c r="K81" s="211"/>
      <c r="L81" s="211"/>
      <c r="M81" s="211"/>
      <c r="N81" s="211"/>
      <c r="O81" s="211"/>
    </row>
    <row r="82" spans="1:15" s="32" customFormat="1" ht="15">
      <c r="A82" s="212" t="s">
        <v>256</v>
      </c>
      <c r="B82" s="212"/>
      <c r="C82" s="212"/>
      <c r="D82" s="212"/>
      <c r="E82" s="212"/>
      <c r="F82" s="212"/>
      <c r="G82" s="212"/>
      <c r="H82" s="212"/>
      <c r="I82" s="212"/>
      <c r="J82" s="212"/>
      <c r="K82" s="212"/>
      <c r="L82" s="212"/>
      <c r="M82" s="212"/>
      <c r="N82" s="212"/>
      <c r="O82" s="212"/>
    </row>
    <row r="83" spans="1:15" s="32" customFormat="1" ht="15">
      <c r="A83" s="211" t="s">
        <v>13</v>
      </c>
      <c r="B83" s="211"/>
      <c r="C83" s="211"/>
      <c r="D83" s="211"/>
      <c r="E83" s="211"/>
      <c r="F83" s="211"/>
      <c r="G83" s="211"/>
      <c r="H83" s="211"/>
      <c r="I83" s="211"/>
      <c r="J83" s="211"/>
      <c r="K83" s="211"/>
      <c r="L83" s="211"/>
      <c r="M83" s="211"/>
      <c r="N83" s="211"/>
      <c r="O83" s="211"/>
    </row>
    <row r="84" spans="1:15" s="32" customFormat="1" ht="15">
      <c r="A84" s="212" t="s">
        <v>14</v>
      </c>
      <c r="B84" s="212"/>
      <c r="C84" s="212"/>
      <c r="D84" s="212"/>
      <c r="E84" s="212"/>
      <c r="F84" s="212"/>
      <c r="G84" s="212"/>
      <c r="H84" s="212"/>
      <c r="I84" s="212"/>
      <c r="J84" s="212"/>
      <c r="K84" s="212"/>
      <c r="L84" s="212"/>
      <c r="M84" s="212"/>
      <c r="N84" s="212"/>
      <c r="O84" s="212"/>
    </row>
    <row r="85" spans="1:15" s="32" customFormat="1" ht="15">
      <c r="A85" s="211" t="s">
        <v>15</v>
      </c>
      <c r="B85" s="211"/>
      <c r="C85" s="211"/>
      <c r="D85" s="211"/>
      <c r="E85" s="211"/>
      <c r="F85" s="211"/>
      <c r="G85" s="211"/>
      <c r="H85" s="211"/>
      <c r="I85" s="211"/>
      <c r="J85" s="211"/>
      <c r="K85" s="211"/>
      <c r="L85" s="211"/>
      <c r="M85" s="211"/>
      <c r="N85" s="211"/>
      <c r="O85" s="211"/>
    </row>
    <row r="86" spans="1:15" s="32" customFormat="1" ht="15">
      <c r="A86" s="212" t="s">
        <v>16</v>
      </c>
      <c r="B86" s="212"/>
      <c r="C86" s="212"/>
      <c r="D86" s="212"/>
      <c r="E86" s="212"/>
      <c r="F86" s="212"/>
      <c r="G86" s="212"/>
      <c r="H86" s="212"/>
      <c r="I86" s="212"/>
      <c r="J86" s="212"/>
      <c r="K86" s="212"/>
      <c r="L86" s="212"/>
      <c r="M86" s="212"/>
      <c r="N86" s="212"/>
      <c r="O86" s="212"/>
    </row>
    <row r="87" spans="1:15" s="32" customFormat="1" ht="15">
      <c r="A87" s="211" t="s">
        <v>59</v>
      </c>
      <c r="B87" s="211"/>
      <c r="C87" s="211"/>
      <c r="D87" s="211"/>
      <c r="E87" s="211"/>
      <c r="F87" s="211"/>
      <c r="G87" s="211"/>
      <c r="H87" s="211"/>
      <c r="I87" s="211"/>
      <c r="J87" s="211"/>
      <c r="K87" s="211"/>
      <c r="L87" s="211"/>
      <c r="M87" s="211"/>
      <c r="N87" s="211"/>
      <c r="O87" s="211"/>
    </row>
    <row r="88" spans="1:15" s="32" customFormat="1" ht="15">
      <c r="A88" s="212" t="s">
        <v>257</v>
      </c>
      <c r="B88" s="212"/>
      <c r="C88" s="212"/>
      <c r="D88" s="212"/>
      <c r="E88" s="212"/>
      <c r="F88" s="212"/>
      <c r="G88" s="212"/>
      <c r="H88" s="212"/>
      <c r="I88" s="212"/>
      <c r="J88" s="212"/>
      <c r="K88" s="212"/>
      <c r="L88" s="212"/>
      <c r="M88" s="212"/>
      <c r="N88" s="212"/>
      <c r="O88" s="212"/>
    </row>
    <row r="89" spans="1:15" s="32" customFormat="1" ht="15">
      <c r="A89" s="211" t="s">
        <v>5</v>
      </c>
      <c r="B89" s="211"/>
      <c r="C89" s="211"/>
      <c r="D89" s="211"/>
      <c r="E89" s="211"/>
      <c r="F89" s="211"/>
      <c r="G89" s="211"/>
      <c r="H89" s="211"/>
      <c r="I89" s="211"/>
      <c r="J89" s="211"/>
      <c r="K89" s="211"/>
      <c r="L89" s="211"/>
      <c r="M89" s="211"/>
      <c r="N89" s="211"/>
      <c r="O89" s="211"/>
    </row>
    <row r="90" ht="15" customHeight="1"/>
    <row r="91" ht="15" customHeight="1"/>
    <row r="92" ht="15" customHeight="1"/>
    <row r="93" ht="1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sheetData>
  <sheetProtection/>
  <mergeCells count="304">
    <mergeCell ref="A3:C3"/>
    <mergeCell ref="A4:C4"/>
    <mergeCell ref="A6:O6"/>
    <mergeCell ref="A8:K8"/>
    <mergeCell ref="L8:O8"/>
    <mergeCell ref="A9:A11"/>
    <mergeCell ref="B9:H11"/>
    <mergeCell ref="I9:I11"/>
    <mergeCell ref="J9:K11"/>
    <mergeCell ref="L9:M11"/>
    <mergeCell ref="N9:O11"/>
    <mergeCell ref="B12:H12"/>
    <mergeCell ref="J12:K12"/>
    <mergeCell ref="L12:M12"/>
    <mergeCell ref="N12:O12"/>
    <mergeCell ref="B13:C17"/>
    <mergeCell ref="D13:H17"/>
    <mergeCell ref="I13:I17"/>
    <mergeCell ref="J13:K13"/>
    <mergeCell ref="L13:M13"/>
    <mergeCell ref="N21:O21"/>
    <mergeCell ref="N13:O13"/>
    <mergeCell ref="J14:K14"/>
    <mergeCell ref="L14:M14"/>
    <mergeCell ref="N14:O14"/>
    <mergeCell ref="J15:K15"/>
    <mergeCell ref="L15:M15"/>
    <mergeCell ref="N15:O15"/>
    <mergeCell ref="N18:O18"/>
    <mergeCell ref="J16:K16"/>
    <mergeCell ref="L16:M16"/>
    <mergeCell ref="N16:O16"/>
    <mergeCell ref="J17:K17"/>
    <mergeCell ref="L17:M17"/>
    <mergeCell ref="N17:O17"/>
    <mergeCell ref="L18:M18"/>
    <mergeCell ref="B18:E18"/>
    <mergeCell ref="G18:H18"/>
    <mergeCell ref="B19:C23"/>
    <mergeCell ref="D19:H23"/>
    <mergeCell ref="I19:I23"/>
    <mergeCell ref="J19:K19"/>
    <mergeCell ref="J22:K22"/>
    <mergeCell ref="J18:K18"/>
    <mergeCell ref="J25:K25"/>
    <mergeCell ref="B24:E24"/>
    <mergeCell ref="G24:H24"/>
    <mergeCell ref="L19:M19"/>
    <mergeCell ref="N19:O19"/>
    <mergeCell ref="J20:K20"/>
    <mergeCell ref="L20:M20"/>
    <mergeCell ref="N20:O20"/>
    <mergeCell ref="J21:K21"/>
    <mergeCell ref="L21:M21"/>
    <mergeCell ref="J28:K28"/>
    <mergeCell ref="L28:M28"/>
    <mergeCell ref="N28:O28"/>
    <mergeCell ref="B25:E25"/>
    <mergeCell ref="G25:H25"/>
    <mergeCell ref="B26:C30"/>
    <mergeCell ref="D26:H30"/>
    <mergeCell ref="I26:I30"/>
    <mergeCell ref="J26:K26"/>
    <mergeCell ref="J29:K29"/>
    <mergeCell ref="J30:K30"/>
    <mergeCell ref="L30:M30"/>
    <mergeCell ref="N30:O30"/>
    <mergeCell ref="B31:E31"/>
    <mergeCell ref="G31:H31"/>
    <mergeCell ref="L26:M26"/>
    <mergeCell ref="N26:O26"/>
    <mergeCell ref="J27:K27"/>
    <mergeCell ref="L27:M27"/>
    <mergeCell ref="N27:O27"/>
    <mergeCell ref="B32:E32"/>
    <mergeCell ref="G32:H32"/>
    <mergeCell ref="B33:C37"/>
    <mergeCell ref="D33:H37"/>
    <mergeCell ref="I33:I37"/>
    <mergeCell ref="J33:K33"/>
    <mergeCell ref="J36:K36"/>
    <mergeCell ref="L33:M33"/>
    <mergeCell ref="N33:O33"/>
    <mergeCell ref="J34:K34"/>
    <mergeCell ref="L34:M34"/>
    <mergeCell ref="N34:O34"/>
    <mergeCell ref="J35:K35"/>
    <mergeCell ref="L35:M35"/>
    <mergeCell ref="N35:O35"/>
    <mergeCell ref="L36:M36"/>
    <mergeCell ref="N36:O36"/>
    <mergeCell ref="J37:K37"/>
    <mergeCell ref="L37:M37"/>
    <mergeCell ref="N37:O37"/>
    <mergeCell ref="B38:E38"/>
    <mergeCell ref="G38:H38"/>
    <mergeCell ref="J38:K38"/>
    <mergeCell ref="L38:M38"/>
    <mergeCell ref="N38:O38"/>
    <mergeCell ref="B39:E39"/>
    <mergeCell ref="G39:H39"/>
    <mergeCell ref="B40:C44"/>
    <mergeCell ref="D40:H44"/>
    <mergeCell ref="I40:I44"/>
    <mergeCell ref="J40:K40"/>
    <mergeCell ref="J43:K43"/>
    <mergeCell ref="J39:K39"/>
    <mergeCell ref="L40:M40"/>
    <mergeCell ref="N40:O40"/>
    <mergeCell ref="J41:K41"/>
    <mergeCell ref="L41:M41"/>
    <mergeCell ref="N41:O41"/>
    <mergeCell ref="J42:K42"/>
    <mergeCell ref="L42:M42"/>
    <mergeCell ref="N42:O42"/>
    <mergeCell ref="N43:O43"/>
    <mergeCell ref="J44:K44"/>
    <mergeCell ref="L44:M44"/>
    <mergeCell ref="N44:O44"/>
    <mergeCell ref="B45:E45"/>
    <mergeCell ref="G45:H45"/>
    <mergeCell ref="L43:M43"/>
    <mergeCell ref="B46:E46"/>
    <mergeCell ref="G46:H46"/>
    <mergeCell ref="B47:C51"/>
    <mergeCell ref="D47:H51"/>
    <mergeCell ref="I47:I51"/>
    <mergeCell ref="J47:K47"/>
    <mergeCell ref="J50:K50"/>
    <mergeCell ref="L47:M47"/>
    <mergeCell ref="N47:O47"/>
    <mergeCell ref="J48:K48"/>
    <mergeCell ref="L48:M48"/>
    <mergeCell ref="N48:O48"/>
    <mergeCell ref="J49:K49"/>
    <mergeCell ref="L49:M49"/>
    <mergeCell ref="N49:O49"/>
    <mergeCell ref="L50:M50"/>
    <mergeCell ref="N50:O50"/>
    <mergeCell ref="J51:K51"/>
    <mergeCell ref="L51:M51"/>
    <mergeCell ref="N51:O51"/>
    <mergeCell ref="B52:E52"/>
    <mergeCell ref="G52:H52"/>
    <mergeCell ref="J52:K52"/>
    <mergeCell ref="L52:M52"/>
    <mergeCell ref="N52:O52"/>
    <mergeCell ref="B53:C57"/>
    <mergeCell ref="D53:H57"/>
    <mergeCell ref="I53:I57"/>
    <mergeCell ref="J53:K53"/>
    <mergeCell ref="L53:M53"/>
    <mergeCell ref="N53:O53"/>
    <mergeCell ref="J54:K54"/>
    <mergeCell ref="L54:M54"/>
    <mergeCell ref="N54:O54"/>
    <mergeCell ref="J55:K55"/>
    <mergeCell ref="L55:M55"/>
    <mergeCell ref="N55:O55"/>
    <mergeCell ref="J56:K56"/>
    <mergeCell ref="L56:M56"/>
    <mergeCell ref="N56:O56"/>
    <mergeCell ref="J57:K57"/>
    <mergeCell ref="L57:M57"/>
    <mergeCell ref="N57:O57"/>
    <mergeCell ref="B58:E58"/>
    <mergeCell ref="G58:H58"/>
    <mergeCell ref="B59:C63"/>
    <mergeCell ref="D59:H63"/>
    <mergeCell ref="I59:I63"/>
    <mergeCell ref="J59:K59"/>
    <mergeCell ref="J62:K62"/>
    <mergeCell ref="J58:K58"/>
    <mergeCell ref="B64:E64"/>
    <mergeCell ref="G64:H64"/>
    <mergeCell ref="L59:M59"/>
    <mergeCell ref="N59:O59"/>
    <mergeCell ref="J60:K60"/>
    <mergeCell ref="L60:M60"/>
    <mergeCell ref="N60:O60"/>
    <mergeCell ref="J61:K61"/>
    <mergeCell ref="L61:M61"/>
    <mergeCell ref="N61:O61"/>
    <mergeCell ref="B65:E65"/>
    <mergeCell ref="G65:H65"/>
    <mergeCell ref="B66:C70"/>
    <mergeCell ref="D66:H70"/>
    <mergeCell ref="I66:I70"/>
    <mergeCell ref="J66:K66"/>
    <mergeCell ref="J69:K69"/>
    <mergeCell ref="J65:K65"/>
    <mergeCell ref="L66:M66"/>
    <mergeCell ref="N66:O66"/>
    <mergeCell ref="J67:K67"/>
    <mergeCell ref="L67:M67"/>
    <mergeCell ref="N67:O67"/>
    <mergeCell ref="J68:K68"/>
    <mergeCell ref="L68:M68"/>
    <mergeCell ref="N68:O68"/>
    <mergeCell ref="L69:M69"/>
    <mergeCell ref="N69:O69"/>
    <mergeCell ref="J70:K70"/>
    <mergeCell ref="L70:M70"/>
    <mergeCell ref="N70:O70"/>
    <mergeCell ref="B71:E71"/>
    <mergeCell ref="G71:H71"/>
    <mergeCell ref="J71:K71"/>
    <mergeCell ref="L71:M71"/>
    <mergeCell ref="N71:O71"/>
    <mergeCell ref="B72:E72"/>
    <mergeCell ref="G72:H72"/>
    <mergeCell ref="B73:C77"/>
    <mergeCell ref="D73:H77"/>
    <mergeCell ref="I73:I77"/>
    <mergeCell ref="J73:K73"/>
    <mergeCell ref="J76:K76"/>
    <mergeCell ref="J72:K72"/>
    <mergeCell ref="L73:M73"/>
    <mergeCell ref="N73:O73"/>
    <mergeCell ref="J74:K74"/>
    <mergeCell ref="L74:M74"/>
    <mergeCell ref="N74:O74"/>
    <mergeCell ref="J75:K75"/>
    <mergeCell ref="L75:M75"/>
    <mergeCell ref="N75:O75"/>
    <mergeCell ref="L76:M76"/>
    <mergeCell ref="N76:O76"/>
    <mergeCell ref="J77:K77"/>
    <mergeCell ref="L77:M77"/>
    <mergeCell ref="N77:O77"/>
    <mergeCell ref="D78:E78"/>
    <mergeCell ref="F78:G78"/>
    <mergeCell ref="H78:I78"/>
    <mergeCell ref="J78:K78"/>
    <mergeCell ref="L78:M78"/>
    <mergeCell ref="A79:E79"/>
    <mergeCell ref="F79:G79"/>
    <mergeCell ref="H79:I79"/>
    <mergeCell ref="J79:K79"/>
    <mergeCell ref="L79:M79"/>
    <mergeCell ref="N79:O79"/>
    <mergeCell ref="J24:K24"/>
    <mergeCell ref="L24:M24"/>
    <mergeCell ref="N24:O24"/>
    <mergeCell ref="L22:M22"/>
    <mergeCell ref="N22:O22"/>
    <mergeCell ref="J23:K23"/>
    <mergeCell ref="L23:M23"/>
    <mergeCell ref="N23:O23"/>
    <mergeCell ref="L25:M25"/>
    <mergeCell ref="N25:O25"/>
    <mergeCell ref="J31:K31"/>
    <mergeCell ref="L31:M31"/>
    <mergeCell ref="N31:O31"/>
    <mergeCell ref="J32:K32"/>
    <mergeCell ref="L32:M32"/>
    <mergeCell ref="N32:O32"/>
    <mergeCell ref="L29:M29"/>
    <mergeCell ref="N29:O29"/>
    <mergeCell ref="L65:M65"/>
    <mergeCell ref="N65:O65"/>
    <mergeCell ref="L39:M39"/>
    <mergeCell ref="N39:O39"/>
    <mergeCell ref="J45:K45"/>
    <mergeCell ref="L45:M45"/>
    <mergeCell ref="N45:O45"/>
    <mergeCell ref="J46:K46"/>
    <mergeCell ref="L46:M46"/>
    <mergeCell ref="N46:O46"/>
    <mergeCell ref="N58:O58"/>
    <mergeCell ref="J64:K64"/>
    <mergeCell ref="L64:M64"/>
    <mergeCell ref="N64:O64"/>
    <mergeCell ref="L62:M62"/>
    <mergeCell ref="N62:O62"/>
    <mergeCell ref="J63:K63"/>
    <mergeCell ref="L63:M63"/>
    <mergeCell ref="N63:O63"/>
    <mergeCell ref="N78:O78"/>
    <mergeCell ref="A13:A17"/>
    <mergeCell ref="A19:A23"/>
    <mergeCell ref="A26:A30"/>
    <mergeCell ref="A33:A37"/>
    <mergeCell ref="A40:A44"/>
    <mergeCell ref="A47:A51"/>
    <mergeCell ref="A53:A57"/>
    <mergeCell ref="A59:A63"/>
    <mergeCell ref="L58:M58"/>
    <mergeCell ref="A89:O89"/>
    <mergeCell ref="D3:O3"/>
    <mergeCell ref="D4:O4"/>
    <mergeCell ref="A86:O86"/>
    <mergeCell ref="A87:O87"/>
    <mergeCell ref="A88:O88"/>
    <mergeCell ref="A66:A70"/>
    <mergeCell ref="A73:A77"/>
    <mergeCell ref="L72:M72"/>
    <mergeCell ref="N72:O72"/>
    <mergeCell ref="A80:O80"/>
    <mergeCell ref="A81:O81"/>
    <mergeCell ref="A82:O82"/>
    <mergeCell ref="A83:O83"/>
    <mergeCell ref="A84:O84"/>
    <mergeCell ref="A85:O85"/>
  </mergeCells>
  <printOptions/>
  <pageMargins left="0.7" right="0.7" top="0.75" bottom="0.75" header="0.3" footer="0.3"/>
  <pageSetup fitToHeight="0" fitToWidth="1"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P69"/>
  <sheetViews>
    <sheetView zoomScalePageLayoutView="0" workbookViewId="0" topLeftCell="A55">
      <selection activeCell="A72" sqref="A72:IV77"/>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2" t="s">
        <v>17</v>
      </c>
      <c r="B3" s="232"/>
      <c r="C3" s="232"/>
      <c r="D3" s="261" t="s">
        <v>264</v>
      </c>
      <c r="E3" s="261"/>
      <c r="F3" s="261"/>
      <c r="G3" s="261"/>
      <c r="H3" s="261"/>
      <c r="I3" s="261"/>
      <c r="J3" s="261"/>
      <c r="K3" s="261"/>
      <c r="L3" s="261"/>
      <c r="M3" s="261"/>
      <c r="N3" s="261"/>
      <c r="O3" s="261"/>
    </row>
    <row r="4" spans="1:15" ht="15" customHeight="1">
      <c r="A4" s="232" t="s">
        <v>18</v>
      </c>
      <c r="B4" s="232"/>
      <c r="C4" s="232"/>
      <c r="D4" s="232" t="s">
        <v>278</v>
      </c>
      <c r="E4" s="232"/>
      <c r="F4" s="232"/>
      <c r="G4" s="232"/>
      <c r="H4" s="232"/>
      <c r="I4" s="232"/>
      <c r="J4" s="232"/>
      <c r="K4" s="232"/>
      <c r="L4" s="232"/>
      <c r="M4" s="232"/>
      <c r="N4" s="232"/>
      <c r="O4" s="232"/>
    </row>
    <row r="5" spans="1:9" s="16" customFormat="1" ht="15" customHeight="1">
      <c r="A5" s="17"/>
      <c r="B5" s="17"/>
      <c r="C5" s="17"/>
      <c r="D5" s="17"/>
      <c r="E5" s="17"/>
      <c r="F5" s="17"/>
      <c r="G5" s="17"/>
      <c r="H5" s="17"/>
      <c r="I5" s="17"/>
    </row>
    <row r="6" spans="1:15" ht="15" customHeight="1">
      <c r="A6" s="237" t="s">
        <v>258</v>
      </c>
      <c r="B6" s="237"/>
      <c r="C6" s="237"/>
      <c r="D6" s="237"/>
      <c r="E6" s="237"/>
      <c r="F6" s="237"/>
      <c r="G6" s="237"/>
      <c r="H6" s="237"/>
      <c r="I6" s="237"/>
      <c r="J6" s="237"/>
      <c r="K6" s="237"/>
      <c r="L6" s="237"/>
      <c r="M6" s="237"/>
      <c r="N6" s="237"/>
      <c r="O6" s="237"/>
    </row>
    <row r="7" spans="1:15" s="16" customFormat="1" ht="15" customHeight="1">
      <c r="A7" s="4"/>
      <c r="B7" s="4"/>
      <c r="C7" s="4"/>
      <c r="D7" s="4"/>
      <c r="E7" s="4"/>
      <c r="F7" s="4"/>
      <c r="G7" s="4"/>
      <c r="H7" s="4"/>
      <c r="I7" s="4"/>
      <c r="J7" s="4"/>
      <c r="K7" s="4"/>
      <c r="L7" s="4"/>
      <c r="M7" s="4"/>
      <c r="N7" s="4"/>
      <c r="O7" s="4"/>
    </row>
    <row r="8" spans="1:15" ht="15" customHeight="1">
      <c r="A8" s="229" t="s">
        <v>19</v>
      </c>
      <c r="B8" s="229"/>
      <c r="C8" s="229"/>
      <c r="D8" s="229"/>
      <c r="E8" s="229"/>
      <c r="F8" s="229"/>
      <c r="G8" s="229"/>
      <c r="H8" s="229"/>
      <c r="I8" s="229"/>
      <c r="J8" s="229"/>
      <c r="K8" s="229"/>
      <c r="L8" s="236" t="s">
        <v>20</v>
      </c>
      <c r="M8" s="236"/>
      <c r="N8" s="236"/>
      <c r="O8" s="236"/>
    </row>
    <row r="9" spans="1:16" ht="15" customHeight="1">
      <c r="A9" s="286" t="s">
        <v>21</v>
      </c>
      <c r="B9" s="286" t="s">
        <v>22</v>
      </c>
      <c r="C9" s="286"/>
      <c r="D9" s="286"/>
      <c r="E9" s="286"/>
      <c r="F9" s="286"/>
      <c r="G9" s="286"/>
      <c r="H9" s="286"/>
      <c r="I9" s="286" t="s">
        <v>23</v>
      </c>
      <c r="J9" s="286" t="s">
        <v>24</v>
      </c>
      <c r="K9" s="286"/>
      <c r="L9" s="293" t="s">
        <v>25</v>
      </c>
      <c r="M9" s="293"/>
      <c r="N9" s="293" t="s">
        <v>26</v>
      </c>
      <c r="O9" s="293"/>
      <c r="P9" s="9"/>
    </row>
    <row r="10" spans="1:16" ht="15" customHeight="1">
      <c r="A10" s="286"/>
      <c r="B10" s="286"/>
      <c r="C10" s="286"/>
      <c r="D10" s="286"/>
      <c r="E10" s="286"/>
      <c r="F10" s="286"/>
      <c r="G10" s="286"/>
      <c r="H10" s="286"/>
      <c r="I10" s="286"/>
      <c r="J10" s="286"/>
      <c r="K10" s="286"/>
      <c r="L10" s="293"/>
      <c r="M10" s="293"/>
      <c r="N10" s="293"/>
      <c r="O10" s="293"/>
      <c r="P10" s="9"/>
    </row>
    <row r="11" spans="1:16" ht="15" customHeight="1">
      <c r="A11" s="286"/>
      <c r="B11" s="286"/>
      <c r="C11" s="286"/>
      <c r="D11" s="286"/>
      <c r="E11" s="286"/>
      <c r="F11" s="286"/>
      <c r="G11" s="286"/>
      <c r="H11" s="286"/>
      <c r="I11" s="286"/>
      <c r="J11" s="286"/>
      <c r="K11" s="286"/>
      <c r="L11" s="293"/>
      <c r="M11" s="293"/>
      <c r="N11" s="293"/>
      <c r="O11" s="293"/>
      <c r="P11" s="9"/>
    </row>
    <row r="12" spans="1:15" ht="15" customHeight="1">
      <c r="A12" s="5" t="s">
        <v>27</v>
      </c>
      <c r="B12" s="294" t="s">
        <v>28</v>
      </c>
      <c r="C12" s="294"/>
      <c r="D12" s="294"/>
      <c r="E12" s="294"/>
      <c r="F12" s="294"/>
      <c r="G12" s="294"/>
      <c r="H12" s="294"/>
      <c r="I12" s="5" t="s">
        <v>29</v>
      </c>
      <c r="J12" s="294" t="s">
        <v>30</v>
      </c>
      <c r="K12" s="294"/>
      <c r="L12" s="293" t="s">
        <v>31</v>
      </c>
      <c r="M12" s="293"/>
      <c r="N12" s="293" t="s">
        <v>32</v>
      </c>
      <c r="O12" s="293"/>
    </row>
    <row r="13" spans="1:15" ht="15" customHeight="1">
      <c r="A13" s="295" t="s">
        <v>28</v>
      </c>
      <c r="B13" s="219" t="s">
        <v>241</v>
      </c>
      <c r="C13" s="219"/>
      <c r="D13" s="221" t="s">
        <v>242</v>
      </c>
      <c r="E13" s="285"/>
      <c r="F13" s="285"/>
      <c r="G13" s="285"/>
      <c r="H13" s="285"/>
      <c r="I13" s="219" t="s">
        <v>2</v>
      </c>
      <c r="J13" s="291">
        <v>0.25</v>
      </c>
      <c r="K13" s="291"/>
      <c r="L13" s="287">
        <f>SUM(L14:M17)</f>
        <v>0</v>
      </c>
      <c r="M13" s="287"/>
      <c r="N13" s="287">
        <f>J13*L13</f>
        <v>0</v>
      </c>
      <c r="O13" s="287"/>
    </row>
    <row r="14" spans="1:15" ht="15" customHeight="1">
      <c r="A14" s="296"/>
      <c r="B14" s="219"/>
      <c r="C14" s="219"/>
      <c r="D14" s="285"/>
      <c r="E14" s="285"/>
      <c r="F14" s="285"/>
      <c r="G14" s="285"/>
      <c r="H14" s="285"/>
      <c r="I14" s="219"/>
      <c r="J14" s="285" t="s">
        <v>36</v>
      </c>
      <c r="K14" s="285"/>
      <c r="L14" s="284">
        <v>0</v>
      </c>
      <c r="M14" s="284"/>
      <c r="N14" s="284">
        <f>J13*L14</f>
        <v>0</v>
      </c>
      <c r="O14" s="284"/>
    </row>
    <row r="15" spans="1:15" ht="15" customHeight="1">
      <c r="A15" s="296"/>
      <c r="B15" s="219"/>
      <c r="C15" s="219"/>
      <c r="D15" s="285"/>
      <c r="E15" s="285"/>
      <c r="F15" s="285"/>
      <c r="G15" s="285"/>
      <c r="H15" s="285"/>
      <c r="I15" s="219"/>
      <c r="J15" s="285" t="s">
        <v>37</v>
      </c>
      <c r="K15" s="285"/>
      <c r="L15" s="284">
        <v>0</v>
      </c>
      <c r="M15" s="284"/>
      <c r="N15" s="284">
        <f>J13*L15</f>
        <v>0</v>
      </c>
      <c r="O15" s="284"/>
    </row>
    <row r="16" spans="1:15" ht="15" customHeight="1">
      <c r="A16" s="296"/>
      <c r="B16" s="219"/>
      <c r="C16" s="219"/>
      <c r="D16" s="285"/>
      <c r="E16" s="285"/>
      <c r="F16" s="285"/>
      <c r="G16" s="285"/>
      <c r="H16" s="285"/>
      <c r="I16" s="219"/>
      <c r="J16" s="285" t="s">
        <v>38</v>
      </c>
      <c r="K16" s="285"/>
      <c r="L16" s="284">
        <v>0</v>
      </c>
      <c r="M16" s="284"/>
      <c r="N16" s="284">
        <f>J13*L16</f>
        <v>0</v>
      </c>
      <c r="O16" s="284"/>
    </row>
    <row r="17" spans="1:15" ht="15" customHeight="1">
      <c r="A17" s="297"/>
      <c r="B17" s="219"/>
      <c r="C17" s="219"/>
      <c r="D17" s="285"/>
      <c r="E17" s="285"/>
      <c r="F17" s="285"/>
      <c r="G17" s="285"/>
      <c r="H17" s="285"/>
      <c r="I17" s="219"/>
      <c r="J17" s="285" t="s">
        <v>39</v>
      </c>
      <c r="K17" s="285"/>
      <c r="L17" s="284">
        <v>0</v>
      </c>
      <c r="M17" s="284"/>
      <c r="N17" s="284">
        <f>J13*L17</f>
        <v>0</v>
      </c>
      <c r="O17" s="284"/>
    </row>
    <row r="18" spans="1:15" ht="15" customHeight="1">
      <c r="A18" s="295" t="s">
        <v>29</v>
      </c>
      <c r="B18" s="219" t="s">
        <v>82</v>
      </c>
      <c r="C18" s="219"/>
      <c r="D18" s="285" t="s">
        <v>83</v>
      </c>
      <c r="E18" s="285"/>
      <c r="F18" s="285"/>
      <c r="G18" s="285"/>
      <c r="H18" s="285"/>
      <c r="I18" s="219" t="s">
        <v>0</v>
      </c>
      <c r="J18" s="291">
        <v>2</v>
      </c>
      <c r="K18" s="291"/>
      <c r="L18" s="287">
        <f>SUM(L19:M22)</f>
        <v>0</v>
      </c>
      <c r="M18" s="287"/>
      <c r="N18" s="287">
        <f>J18*L18</f>
        <v>0</v>
      </c>
      <c r="O18" s="287"/>
    </row>
    <row r="19" spans="1:15" ht="15" customHeight="1">
      <c r="A19" s="296"/>
      <c r="B19" s="219"/>
      <c r="C19" s="219"/>
      <c r="D19" s="285"/>
      <c r="E19" s="285"/>
      <c r="F19" s="285"/>
      <c r="G19" s="285"/>
      <c r="H19" s="285"/>
      <c r="I19" s="219"/>
      <c r="J19" s="285" t="s">
        <v>36</v>
      </c>
      <c r="K19" s="285"/>
      <c r="L19" s="284">
        <v>0</v>
      </c>
      <c r="M19" s="284"/>
      <c r="N19" s="284">
        <f>J18*L19</f>
        <v>0</v>
      </c>
      <c r="O19" s="284"/>
    </row>
    <row r="20" spans="1:15" ht="15" customHeight="1">
      <c r="A20" s="296"/>
      <c r="B20" s="219"/>
      <c r="C20" s="219"/>
      <c r="D20" s="285"/>
      <c r="E20" s="285"/>
      <c r="F20" s="285"/>
      <c r="G20" s="285"/>
      <c r="H20" s="285"/>
      <c r="I20" s="219"/>
      <c r="J20" s="285" t="s">
        <v>37</v>
      </c>
      <c r="K20" s="285"/>
      <c r="L20" s="284">
        <v>0</v>
      </c>
      <c r="M20" s="284"/>
      <c r="N20" s="284">
        <f>J18*L20</f>
        <v>0</v>
      </c>
      <c r="O20" s="284"/>
    </row>
    <row r="21" spans="1:15" ht="15" customHeight="1">
      <c r="A21" s="296"/>
      <c r="B21" s="219"/>
      <c r="C21" s="219"/>
      <c r="D21" s="285"/>
      <c r="E21" s="285"/>
      <c r="F21" s="285"/>
      <c r="G21" s="285"/>
      <c r="H21" s="285"/>
      <c r="I21" s="219"/>
      <c r="J21" s="285" t="s">
        <v>38</v>
      </c>
      <c r="K21" s="285"/>
      <c r="L21" s="284">
        <v>0</v>
      </c>
      <c r="M21" s="284"/>
      <c r="N21" s="284">
        <f>J18*L21</f>
        <v>0</v>
      </c>
      <c r="O21" s="284"/>
    </row>
    <row r="22" spans="1:15" ht="15" customHeight="1">
      <c r="A22" s="297"/>
      <c r="B22" s="219"/>
      <c r="C22" s="219"/>
      <c r="D22" s="285"/>
      <c r="E22" s="285"/>
      <c r="F22" s="285"/>
      <c r="G22" s="285"/>
      <c r="H22" s="285"/>
      <c r="I22" s="219"/>
      <c r="J22" s="285" t="s">
        <v>39</v>
      </c>
      <c r="K22" s="285"/>
      <c r="L22" s="284">
        <v>0</v>
      </c>
      <c r="M22" s="284"/>
      <c r="N22" s="284">
        <f>J18*L22</f>
        <v>0</v>
      </c>
      <c r="O22" s="284"/>
    </row>
    <row r="23" spans="1:15" ht="15" customHeight="1">
      <c r="A23" s="6"/>
      <c r="B23" s="289" t="s">
        <v>48</v>
      </c>
      <c r="C23" s="289"/>
      <c r="D23" s="289"/>
      <c r="E23" s="289"/>
      <c r="F23" s="7" t="s">
        <v>49</v>
      </c>
      <c r="G23" s="290">
        <v>0.1404</v>
      </c>
      <c r="H23" s="290"/>
      <c r="I23" s="6"/>
      <c r="J23" s="217"/>
      <c r="K23" s="217"/>
      <c r="L23" s="225"/>
      <c r="M23" s="225"/>
      <c r="N23" s="225"/>
      <c r="O23" s="225"/>
    </row>
    <row r="24" spans="1:15" ht="15" customHeight="1">
      <c r="A24" s="6"/>
      <c r="B24" s="289" t="s">
        <v>8</v>
      </c>
      <c r="C24" s="289"/>
      <c r="D24" s="289"/>
      <c r="E24" s="289"/>
      <c r="F24" s="7" t="s">
        <v>40</v>
      </c>
      <c r="G24" s="290">
        <v>0.21998</v>
      </c>
      <c r="H24" s="290"/>
      <c r="I24" s="6"/>
      <c r="J24" s="217"/>
      <c r="K24" s="217"/>
      <c r="L24" s="225"/>
      <c r="M24" s="225"/>
      <c r="N24" s="225"/>
      <c r="O24" s="225"/>
    </row>
    <row r="25" spans="1:15" ht="15" customHeight="1">
      <c r="A25" s="295" t="s">
        <v>30</v>
      </c>
      <c r="B25" s="219" t="s">
        <v>84</v>
      </c>
      <c r="C25" s="219"/>
      <c r="D25" s="285" t="s">
        <v>85</v>
      </c>
      <c r="E25" s="285"/>
      <c r="F25" s="285"/>
      <c r="G25" s="285"/>
      <c r="H25" s="285"/>
      <c r="I25" s="219" t="s">
        <v>0</v>
      </c>
      <c r="J25" s="291">
        <v>0.6</v>
      </c>
      <c r="K25" s="291"/>
      <c r="L25" s="287">
        <f>SUM(L26:M29)</f>
        <v>0</v>
      </c>
      <c r="M25" s="287"/>
      <c r="N25" s="287">
        <f>J25*L25</f>
        <v>0</v>
      </c>
      <c r="O25" s="287"/>
    </row>
    <row r="26" spans="1:15" ht="15" customHeight="1">
      <c r="A26" s="296"/>
      <c r="B26" s="219"/>
      <c r="C26" s="219"/>
      <c r="D26" s="285"/>
      <c r="E26" s="285"/>
      <c r="F26" s="285"/>
      <c r="G26" s="285"/>
      <c r="H26" s="285"/>
      <c r="I26" s="219"/>
      <c r="J26" s="285" t="s">
        <v>36</v>
      </c>
      <c r="K26" s="285"/>
      <c r="L26" s="284">
        <v>0</v>
      </c>
      <c r="M26" s="284"/>
      <c r="N26" s="284">
        <f>J25*L26</f>
        <v>0</v>
      </c>
      <c r="O26" s="284"/>
    </row>
    <row r="27" spans="1:15" ht="15" customHeight="1">
      <c r="A27" s="296"/>
      <c r="B27" s="219"/>
      <c r="C27" s="219"/>
      <c r="D27" s="285"/>
      <c r="E27" s="285"/>
      <c r="F27" s="285"/>
      <c r="G27" s="285"/>
      <c r="H27" s="285"/>
      <c r="I27" s="219"/>
      <c r="J27" s="285" t="s">
        <v>37</v>
      </c>
      <c r="K27" s="285"/>
      <c r="L27" s="284">
        <v>0</v>
      </c>
      <c r="M27" s="284"/>
      <c r="N27" s="284">
        <f>J25*L27</f>
        <v>0</v>
      </c>
      <c r="O27" s="284"/>
    </row>
    <row r="28" spans="1:15" ht="15" customHeight="1">
      <c r="A28" s="296"/>
      <c r="B28" s="219"/>
      <c r="C28" s="219"/>
      <c r="D28" s="285"/>
      <c r="E28" s="285"/>
      <c r="F28" s="285"/>
      <c r="G28" s="285"/>
      <c r="H28" s="285"/>
      <c r="I28" s="219"/>
      <c r="J28" s="285" t="s">
        <v>38</v>
      </c>
      <c r="K28" s="285"/>
      <c r="L28" s="284">
        <v>0</v>
      </c>
      <c r="M28" s="284"/>
      <c r="N28" s="284">
        <f>J25*L28</f>
        <v>0</v>
      </c>
      <c r="O28" s="284"/>
    </row>
    <row r="29" spans="1:15" ht="15" customHeight="1">
      <c r="A29" s="297"/>
      <c r="B29" s="219"/>
      <c r="C29" s="219"/>
      <c r="D29" s="285"/>
      <c r="E29" s="285"/>
      <c r="F29" s="285"/>
      <c r="G29" s="285"/>
      <c r="H29" s="285"/>
      <c r="I29" s="219"/>
      <c r="J29" s="285" t="s">
        <v>39</v>
      </c>
      <c r="K29" s="285"/>
      <c r="L29" s="284">
        <v>0</v>
      </c>
      <c r="M29" s="284"/>
      <c r="N29" s="284">
        <f>J25*L29</f>
        <v>0</v>
      </c>
      <c r="O29" s="284"/>
    </row>
    <row r="30" spans="1:15" ht="15" customHeight="1">
      <c r="A30" s="6"/>
      <c r="B30" s="289" t="s">
        <v>48</v>
      </c>
      <c r="C30" s="289"/>
      <c r="D30" s="289"/>
      <c r="E30" s="289"/>
      <c r="F30" s="7" t="s">
        <v>49</v>
      </c>
      <c r="G30" s="290">
        <v>0.001454856</v>
      </c>
      <c r="H30" s="290"/>
      <c r="I30" s="6"/>
      <c r="J30" s="217"/>
      <c r="K30" s="217"/>
      <c r="L30" s="225"/>
      <c r="M30" s="225"/>
      <c r="N30" s="225"/>
      <c r="O30" s="225"/>
    </row>
    <row r="31" spans="1:15" ht="15" customHeight="1">
      <c r="A31" s="6"/>
      <c r="B31" s="289" t="s">
        <v>8</v>
      </c>
      <c r="C31" s="289"/>
      <c r="D31" s="289"/>
      <c r="E31" s="289"/>
      <c r="F31" s="7" t="s">
        <v>40</v>
      </c>
      <c r="G31" s="290">
        <v>0.55797</v>
      </c>
      <c r="H31" s="290"/>
      <c r="I31" s="6"/>
      <c r="J31" s="217"/>
      <c r="K31" s="217"/>
      <c r="L31" s="225"/>
      <c r="M31" s="225"/>
      <c r="N31" s="225"/>
      <c r="O31" s="225"/>
    </row>
    <row r="32" spans="1:15" ht="15" customHeight="1">
      <c r="A32" s="295" t="s">
        <v>31</v>
      </c>
      <c r="B32" s="219" t="s">
        <v>86</v>
      </c>
      <c r="C32" s="219"/>
      <c r="D32" s="285" t="s">
        <v>87</v>
      </c>
      <c r="E32" s="285"/>
      <c r="F32" s="285"/>
      <c r="G32" s="285"/>
      <c r="H32" s="285"/>
      <c r="I32" s="219" t="s">
        <v>2</v>
      </c>
      <c r="J32" s="291">
        <v>0.25</v>
      </c>
      <c r="K32" s="291"/>
      <c r="L32" s="287">
        <f>SUM(L33:M36)</f>
        <v>0</v>
      </c>
      <c r="M32" s="287"/>
      <c r="N32" s="287">
        <f>J32*L32</f>
        <v>0</v>
      </c>
      <c r="O32" s="287"/>
    </row>
    <row r="33" spans="1:15" ht="15" customHeight="1">
      <c r="A33" s="296"/>
      <c r="B33" s="219"/>
      <c r="C33" s="219"/>
      <c r="D33" s="285"/>
      <c r="E33" s="285"/>
      <c r="F33" s="285"/>
      <c r="G33" s="285"/>
      <c r="H33" s="285"/>
      <c r="I33" s="219"/>
      <c r="J33" s="285" t="s">
        <v>36</v>
      </c>
      <c r="K33" s="285"/>
      <c r="L33" s="284">
        <v>0</v>
      </c>
      <c r="M33" s="284"/>
      <c r="N33" s="284">
        <f>J32*L33</f>
        <v>0</v>
      </c>
      <c r="O33" s="284"/>
    </row>
    <row r="34" spans="1:15" ht="15" customHeight="1">
      <c r="A34" s="296"/>
      <c r="B34" s="219"/>
      <c r="C34" s="219"/>
      <c r="D34" s="285"/>
      <c r="E34" s="285"/>
      <c r="F34" s="285"/>
      <c r="G34" s="285"/>
      <c r="H34" s="285"/>
      <c r="I34" s="219"/>
      <c r="J34" s="285" t="s">
        <v>37</v>
      </c>
      <c r="K34" s="285"/>
      <c r="L34" s="284">
        <v>0</v>
      </c>
      <c r="M34" s="284"/>
      <c r="N34" s="284">
        <f>J32*L34</f>
        <v>0</v>
      </c>
      <c r="O34" s="284"/>
    </row>
    <row r="35" spans="1:15" ht="15" customHeight="1">
      <c r="A35" s="296"/>
      <c r="B35" s="219"/>
      <c r="C35" s="219"/>
      <c r="D35" s="285"/>
      <c r="E35" s="285"/>
      <c r="F35" s="285"/>
      <c r="G35" s="285"/>
      <c r="H35" s="285"/>
      <c r="I35" s="219"/>
      <c r="J35" s="285" t="s">
        <v>38</v>
      </c>
      <c r="K35" s="285"/>
      <c r="L35" s="284">
        <v>0</v>
      </c>
      <c r="M35" s="284"/>
      <c r="N35" s="284">
        <f>J32*L35</f>
        <v>0</v>
      </c>
      <c r="O35" s="284"/>
    </row>
    <row r="36" spans="1:15" ht="15" customHeight="1">
      <c r="A36" s="297"/>
      <c r="B36" s="219"/>
      <c r="C36" s="219"/>
      <c r="D36" s="285"/>
      <c r="E36" s="285"/>
      <c r="F36" s="285"/>
      <c r="G36" s="285"/>
      <c r="H36" s="285"/>
      <c r="I36" s="219"/>
      <c r="J36" s="285" t="s">
        <v>39</v>
      </c>
      <c r="K36" s="285"/>
      <c r="L36" s="284">
        <v>0</v>
      </c>
      <c r="M36" s="284"/>
      <c r="N36" s="284">
        <f>J32*L36</f>
        <v>0</v>
      </c>
      <c r="O36" s="284"/>
    </row>
    <row r="37" spans="1:15" ht="15" customHeight="1">
      <c r="A37" s="6"/>
      <c r="B37" s="289" t="s">
        <v>48</v>
      </c>
      <c r="C37" s="289"/>
      <c r="D37" s="289"/>
      <c r="E37" s="289"/>
      <c r="F37" s="7" t="s">
        <v>49</v>
      </c>
      <c r="G37" s="290">
        <v>0.65</v>
      </c>
      <c r="H37" s="290"/>
      <c r="I37" s="6"/>
      <c r="J37" s="217"/>
      <c r="K37" s="217"/>
      <c r="L37" s="225"/>
      <c r="M37" s="225"/>
      <c r="N37" s="225"/>
      <c r="O37" s="225"/>
    </row>
    <row r="38" spans="1:15" ht="15" customHeight="1">
      <c r="A38" s="295" t="s">
        <v>46</v>
      </c>
      <c r="B38" s="219" t="s">
        <v>88</v>
      </c>
      <c r="C38" s="219"/>
      <c r="D38" s="285" t="s">
        <v>89</v>
      </c>
      <c r="E38" s="285"/>
      <c r="F38" s="285"/>
      <c r="G38" s="285"/>
      <c r="H38" s="285"/>
      <c r="I38" s="219" t="s">
        <v>2</v>
      </c>
      <c r="J38" s="291">
        <v>0.25</v>
      </c>
      <c r="K38" s="291"/>
      <c r="L38" s="287">
        <f>SUM(L39:M42)</f>
        <v>0</v>
      </c>
      <c r="M38" s="287"/>
      <c r="N38" s="287">
        <f>J38*L38</f>
        <v>0</v>
      </c>
      <c r="O38" s="287"/>
    </row>
    <row r="39" spans="1:15" ht="15" customHeight="1">
      <c r="A39" s="296"/>
      <c r="B39" s="219"/>
      <c r="C39" s="219"/>
      <c r="D39" s="285"/>
      <c r="E39" s="285"/>
      <c r="F39" s="285"/>
      <c r="G39" s="285"/>
      <c r="H39" s="285"/>
      <c r="I39" s="219"/>
      <c r="J39" s="285" t="s">
        <v>36</v>
      </c>
      <c r="K39" s="285"/>
      <c r="L39" s="284">
        <v>0</v>
      </c>
      <c r="M39" s="284"/>
      <c r="N39" s="284">
        <f>J38*L39</f>
        <v>0</v>
      </c>
      <c r="O39" s="284"/>
    </row>
    <row r="40" spans="1:15" ht="15" customHeight="1">
      <c r="A40" s="296"/>
      <c r="B40" s="219"/>
      <c r="C40" s="219"/>
      <c r="D40" s="285"/>
      <c r="E40" s="285"/>
      <c r="F40" s="285"/>
      <c r="G40" s="285"/>
      <c r="H40" s="285"/>
      <c r="I40" s="219"/>
      <c r="J40" s="285" t="s">
        <v>37</v>
      </c>
      <c r="K40" s="285"/>
      <c r="L40" s="284">
        <v>0</v>
      </c>
      <c r="M40" s="284"/>
      <c r="N40" s="284">
        <f>J38*L40</f>
        <v>0</v>
      </c>
      <c r="O40" s="284"/>
    </row>
    <row r="41" spans="1:15" ht="15" customHeight="1">
      <c r="A41" s="296"/>
      <c r="B41" s="219"/>
      <c r="C41" s="219"/>
      <c r="D41" s="285"/>
      <c r="E41" s="285"/>
      <c r="F41" s="285"/>
      <c r="G41" s="285"/>
      <c r="H41" s="285"/>
      <c r="I41" s="219"/>
      <c r="J41" s="285" t="s">
        <v>38</v>
      </c>
      <c r="K41" s="285"/>
      <c r="L41" s="284">
        <v>0</v>
      </c>
      <c r="M41" s="284"/>
      <c r="N41" s="284">
        <f>J38*L41</f>
        <v>0</v>
      </c>
      <c r="O41" s="284"/>
    </row>
    <row r="42" spans="1:15" ht="15" customHeight="1">
      <c r="A42" s="297"/>
      <c r="B42" s="219"/>
      <c r="C42" s="219"/>
      <c r="D42" s="285"/>
      <c r="E42" s="285"/>
      <c r="F42" s="285"/>
      <c r="G42" s="285"/>
      <c r="H42" s="285"/>
      <c r="I42" s="219"/>
      <c r="J42" s="285" t="s">
        <v>39</v>
      </c>
      <c r="K42" s="285"/>
      <c r="L42" s="284">
        <v>0</v>
      </c>
      <c r="M42" s="284"/>
      <c r="N42" s="284">
        <f>J38*L42</f>
        <v>0</v>
      </c>
      <c r="O42" s="284"/>
    </row>
    <row r="43" spans="1:15" ht="15" customHeight="1">
      <c r="A43" s="6"/>
      <c r="B43" s="289" t="s">
        <v>48</v>
      </c>
      <c r="C43" s="289"/>
      <c r="D43" s="289"/>
      <c r="E43" s="289"/>
      <c r="F43" s="7" t="s">
        <v>49</v>
      </c>
      <c r="G43" s="290">
        <v>0.025</v>
      </c>
      <c r="H43" s="290"/>
      <c r="I43" s="6"/>
      <c r="J43" s="217"/>
      <c r="K43" s="217"/>
      <c r="L43" s="225"/>
      <c r="M43" s="225"/>
      <c r="N43" s="225"/>
      <c r="O43" s="225"/>
    </row>
    <row r="44" spans="1:15" ht="15" customHeight="1">
      <c r="A44" s="6"/>
      <c r="B44" s="289" t="s">
        <v>8</v>
      </c>
      <c r="C44" s="289"/>
      <c r="D44" s="289"/>
      <c r="E44" s="289"/>
      <c r="F44" s="7" t="s">
        <v>40</v>
      </c>
      <c r="G44" s="290">
        <v>0.7809875</v>
      </c>
      <c r="H44" s="290"/>
      <c r="I44" s="6"/>
      <c r="J44" s="217"/>
      <c r="K44" s="217"/>
      <c r="L44" s="225"/>
      <c r="M44" s="225"/>
      <c r="N44" s="225"/>
      <c r="O44" s="225"/>
    </row>
    <row r="45" spans="1:15" ht="15" customHeight="1">
      <c r="A45" s="295" t="s">
        <v>47</v>
      </c>
      <c r="B45" s="219" t="s">
        <v>90</v>
      </c>
      <c r="C45" s="219"/>
      <c r="D45" s="285" t="s">
        <v>91</v>
      </c>
      <c r="E45" s="285"/>
      <c r="F45" s="285"/>
      <c r="G45" s="285"/>
      <c r="H45" s="285"/>
      <c r="I45" s="219" t="s">
        <v>1</v>
      </c>
      <c r="J45" s="291">
        <v>2</v>
      </c>
      <c r="K45" s="291"/>
      <c r="L45" s="287">
        <f>SUM(L46:M49)</f>
        <v>0</v>
      </c>
      <c r="M45" s="287"/>
      <c r="N45" s="287">
        <f>J45*L45</f>
        <v>0</v>
      </c>
      <c r="O45" s="287"/>
    </row>
    <row r="46" spans="1:15" ht="15" customHeight="1">
      <c r="A46" s="296"/>
      <c r="B46" s="219"/>
      <c r="C46" s="219"/>
      <c r="D46" s="285"/>
      <c r="E46" s="285"/>
      <c r="F46" s="285"/>
      <c r="G46" s="285"/>
      <c r="H46" s="285"/>
      <c r="I46" s="219"/>
      <c r="J46" s="285" t="s">
        <v>36</v>
      </c>
      <c r="K46" s="285"/>
      <c r="L46" s="284">
        <v>0</v>
      </c>
      <c r="M46" s="284"/>
      <c r="N46" s="284">
        <f>J45*L46</f>
        <v>0</v>
      </c>
      <c r="O46" s="284"/>
    </row>
    <row r="47" spans="1:15" ht="15" customHeight="1">
      <c r="A47" s="296"/>
      <c r="B47" s="219"/>
      <c r="C47" s="219"/>
      <c r="D47" s="285"/>
      <c r="E47" s="285"/>
      <c r="F47" s="285"/>
      <c r="G47" s="285"/>
      <c r="H47" s="285"/>
      <c r="I47" s="219"/>
      <c r="J47" s="285" t="s">
        <v>37</v>
      </c>
      <c r="K47" s="285"/>
      <c r="L47" s="284">
        <v>0</v>
      </c>
      <c r="M47" s="284"/>
      <c r="N47" s="284">
        <f>J45*L47</f>
        <v>0</v>
      </c>
      <c r="O47" s="284"/>
    </row>
    <row r="48" spans="1:15" ht="15" customHeight="1">
      <c r="A48" s="296"/>
      <c r="B48" s="219"/>
      <c r="C48" s="219"/>
      <c r="D48" s="285"/>
      <c r="E48" s="285"/>
      <c r="F48" s="285"/>
      <c r="G48" s="285"/>
      <c r="H48" s="285"/>
      <c r="I48" s="219"/>
      <c r="J48" s="285" t="s">
        <v>38</v>
      </c>
      <c r="K48" s="285"/>
      <c r="L48" s="284">
        <v>0</v>
      </c>
      <c r="M48" s="284"/>
      <c r="N48" s="284">
        <f>J45*L48</f>
        <v>0</v>
      </c>
      <c r="O48" s="284"/>
    </row>
    <row r="49" spans="1:15" ht="15" customHeight="1">
      <c r="A49" s="297"/>
      <c r="B49" s="219"/>
      <c r="C49" s="219"/>
      <c r="D49" s="285"/>
      <c r="E49" s="285"/>
      <c r="F49" s="285"/>
      <c r="G49" s="285"/>
      <c r="H49" s="285"/>
      <c r="I49" s="219"/>
      <c r="J49" s="285" t="s">
        <v>39</v>
      </c>
      <c r="K49" s="285"/>
      <c r="L49" s="284">
        <v>0</v>
      </c>
      <c r="M49" s="284"/>
      <c r="N49" s="284">
        <f>J45*L49</f>
        <v>0</v>
      </c>
      <c r="O49" s="284"/>
    </row>
    <row r="50" spans="1:15" ht="15" customHeight="1">
      <c r="A50" s="6"/>
      <c r="B50" s="289" t="s">
        <v>48</v>
      </c>
      <c r="C50" s="289"/>
      <c r="D50" s="289"/>
      <c r="E50" s="289"/>
      <c r="F50" s="7" t="s">
        <v>49</v>
      </c>
      <c r="G50" s="290">
        <v>0.0008652600000000001</v>
      </c>
      <c r="H50" s="290"/>
      <c r="I50" s="6"/>
      <c r="J50" s="217"/>
      <c r="K50" s="217"/>
      <c r="L50" s="225"/>
      <c r="M50" s="225"/>
      <c r="N50" s="225"/>
      <c r="O50" s="225"/>
    </row>
    <row r="51" spans="1:15" ht="15" customHeight="1">
      <c r="A51" s="6"/>
      <c r="B51" s="289" t="s">
        <v>8</v>
      </c>
      <c r="C51" s="289"/>
      <c r="D51" s="289"/>
      <c r="E51" s="289"/>
      <c r="F51" s="7" t="s">
        <v>40</v>
      </c>
      <c r="G51" s="290">
        <v>0.096</v>
      </c>
      <c r="H51" s="290"/>
      <c r="I51" s="6"/>
      <c r="J51" s="217"/>
      <c r="K51" s="217"/>
      <c r="L51" s="225"/>
      <c r="M51" s="225"/>
      <c r="N51" s="225"/>
      <c r="O51" s="225"/>
    </row>
    <row r="52" spans="1:15" ht="15" customHeight="1">
      <c r="A52" s="8" t="s">
        <v>50</v>
      </c>
      <c r="B52" s="298" t="s">
        <v>93</v>
      </c>
      <c r="C52" s="298"/>
      <c r="D52" s="285" t="s">
        <v>94</v>
      </c>
      <c r="E52" s="285"/>
      <c r="F52" s="285"/>
      <c r="G52" s="285"/>
      <c r="H52" s="285"/>
      <c r="I52" s="8" t="s">
        <v>2</v>
      </c>
      <c r="J52" s="290">
        <v>0.00126</v>
      </c>
      <c r="K52" s="290"/>
      <c r="L52" s="284">
        <v>0</v>
      </c>
      <c r="M52" s="284"/>
      <c r="N52" s="284">
        <f>J52*L52</f>
        <v>0</v>
      </c>
      <c r="O52" s="284"/>
    </row>
    <row r="53" spans="1:15" ht="15" customHeight="1">
      <c r="A53" s="295" t="s">
        <v>51</v>
      </c>
      <c r="B53" s="219" t="s">
        <v>53</v>
      </c>
      <c r="C53" s="219"/>
      <c r="D53" s="285" t="s">
        <v>54</v>
      </c>
      <c r="E53" s="285"/>
      <c r="F53" s="285"/>
      <c r="G53" s="285"/>
      <c r="H53" s="285"/>
      <c r="I53" s="219" t="s">
        <v>10</v>
      </c>
      <c r="J53" s="291">
        <v>0.7</v>
      </c>
      <c r="K53" s="291"/>
      <c r="L53" s="287">
        <f>SUM(L54:M57)</f>
        <v>0</v>
      </c>
      <c r="M53" s="287"/>
      <c r="N53" s="287">
        <f>J53*L53</f>
        <v>0</v>
      </c>
      <c r="O53" s="287"/>
    </row>
    <row r="54" spans="1:15" ht="15" customHeight="1">
      <c r="A54" s="296"/>
      <c r="B54" s="219"/>
      <c r="C54" s="219"/>
      <c r="D54" s="285"/>
      <c r="E54" s="285"/>
      <c r="F54" s="285"/>
      <c r="G54" s="285"/>
      <c r="H54" s="285"/>
      <c r="I54" s="219"/>
      <c r="J54" s="285" t="s">
        <v>36</v>
      </c>
      <c r="K54" s="285"/>
      <c r="L54" s="284">
        <v>0</v>
      </c>
      <c r="M54" s="284"/>
      <c r="N54" s="284">
        <f>J53*L54</f>
        <v>0</v>
      </c>
      <c r="O54" s="284"/>
    </row>
    <row r="55" spans="1:15" ht="15" customHeight="1">
      <c r="A55" s="296"/>
      <c r="B55" s="219"/>
      <c r="C55" s="219"/>
      <c r="D55" s="285"/>
      <c r="E55" s="285"/>
      <c r="F55" s="285"/>
      <c r="G55" s="285"/>
      <c r="H55" s="285"/>
      <c r="I55" s="219"/>
      <c r="J55" s="285" t="s">
        <v>37</v>
      </c>
      <c r="K55" s="285"/>
      <c r="L55" s="284">
        <v>0</v>
      </c>
      <c r="M55" s="284"/>
      <c r="N55" s="284">
        <f>J53*L55</f>
        <v>0</v>
      </c>
      <c r="O55" s="284"/>
    </row>
    <row r="56" spans="1:15" ht="15" customHeight="1">
      <c r="A56" s="296"/>
      <c r="B56" s="219"/>
      <c r="C56" s="219"/>
      <c r="D56" s="285"/>
      <c r="E56" s="285"/>
      <c r="F56" s="285"/>
      <c r="G56" s="285"/>
      <c r="H56" s="285"/>
      <c r="I56" s="219"/>
      <c r="J56" s="285" t="s">
        <v>38</v>
      </c>
      <c r="K56" s="285"/>
      <c r="L56" s="284">
        <v>0</v>
      </c>
      <c r="M56" s="284"/>
      <c r="N56" s="284">
        <f>J53*L56</f>
        <v>0</v>
      </c>
      <c r="O56" s="284"/>
    </row>
    <row r="57" spans="1:15" ht="15" customHeight="1">
      <c r="A57" s="297"/>
      <c r="B57" s="219"/>
      <c r="C57" s="219"/>
      <c r="D57" s="285"/>
      <c r="E57" s="285"/>
      <c r="F57" s="285"/>
      <c r="G57" s="285"/>
      <c r="H57" s="285"/>
      <c r="I57" s="219"/>
      <c r="J57" s="285" t="s">
        <v>39</v>
      </c>
      <c r="K57" s="285"/>
      <c r="L57" s="284">
        <v>0</v>
      </c>
      <c r="M57" s="284"/>
      <c r="N57" s="284">
        <f>J53*L57</f>
        <v>0</v>
      </c>
      <c r="O57" s="284"/>
    </row>
    <row r="58" spans="1:15" ht="15" customHeight="1">
      <c r="A58" s="6"/>
      <c r="B58" s="6"/>
      <c r="C58" s="6"/>
      <c r="D58" s="288" t="s">
        <v>55</v>
      </c>
      <c r="E58" s="288"/>
      <c r="F58" s="288" t="s">
        <v>7</v>
      </c>
      <c r="G58" s="288"/>
      <c r="H58" s="288" t="s">
        <v>8</v>
      </c>
      <c r="I58" s="288"/>
      <c r="J58" s="288" t="s">
        <v>56</v>
      </c>
      <c r="K58" s="288"/>
      <c r="L58" s="288" t="s">
        <v>9</v>
      </c>
      <c r="M58" s="288"/>
      <c r="N58" s="288" t="s">
        <v>57</v>
      </c>
      <c r="O58" s="288"/>
    </row>
    <row r="59" spans="1:15" ht="15" customHeight="1">
      <c r="A59" s="286" t="s">
        <v>58</v>
      </c>
      <c r="B59" s="286"/>
      <c r="C59" s="286"/>
      <c r="D59" s="286"/>
      <c r="E59" s="286"/>
      <c r="F59" s="287">
        <v>0</v>
      </c>
      <c r="G59" s="287"/>
      <c r="H59" s="287">
        <v>0</v>
      </c>
      <c r="I59" s="287"/>
      <c r="J59" s="287">
        <v>0</v>
      </c>
      <c r="K59" s="287"/>
      <c r="L59" s="287">
        <v>0</v>
      </c>
      <c r="M59" s="287"/>
      <c r="N59" s="287">
        <v>0</v>
      </c>
      <c r="O59" s="287"/>
    </row>
    <row r="60" spans="1:15" s="32" customFormat="1" ht="15" customHeight="1">
      <c r="A60" s="210" t="s">
        <v>11</v>
      </c>
      <c r="B60" s="210"/>
      <c r="C60" s="210"/>
      <c r="D60" s="210"/>
      <c r="E60" s="210"/>
      <c r="F60" s="210"/>
      <c r="G60" s="210"/>
      <c r="H60" s="210"/>
      <c r="I60" s="210"/>
      <c r="J60" s="210"/>
      <c r="K60" s="210"/>
      <c r="L60" s="210"/>
      <c r="M60" s="210"/>
      <c r="N60" s="210"/>
      <c r="O60" s="210"/>
    </row>
    <row r="61" spans="1:15" s="32" customFormat="1" ht="15">
      <c r="A61" s="211" t="s">
        <v>12</v>
      </c>
      <c r="B61" s="211"/>
      <c r="C61" s="211"/>
      <c r="D61" s="211"/>
      <c r="E61" s="211"/>
      <c r="F61" s="211"/>
      <c r="G61" s="211"/>
      <c r="H61" s="211"/>
      <c r="I61" s="211"/>
      <c r="J61" s="211"/>
      <c r="K61" s="211"/>
      <c r="L61" s="211"/>
      <c r="M61" s="211"/>
      <c r="N61" s="211"/>
      <c r="O61" s="211"/>
    </row>
    <row r="62" spans="1:15" s="32" customFormat="1" ht="15">
      <c r="A62" s="212" t="s">
        <v>256</v>
      </c>
      <c r="B62" s="212"/>
      <c r="C62" s="212"/>
      <c r="D62" s="212"/>
      <c r="E62" s="212"/>
      <c r="F62" s="212"/>
      <c r="G62" s="212"/>
      <c r="H62" s="212"/>
      <c r="I62" s="212"/>
      <c r="J62" s="212"/>
      <c r="K62" s="212"/>
      <c r="L62" s="212"/>
      <c r="M62" s="212"/>
      <c r="N62" s="212"/>
      <c r="O62" s="212"/>
    </row>
    <row r="63" spans="1:15" s="32" customFormat="1" ht="15">
      <c r="A63" s="211" t="s">
        <v>13</v>
      </c>
      <c r="B63" s="211"/>
      <c r="C63" s="211"/>
      <c r="D63" s="211"/>
      <c r="E63" s="211"/>
      <c r="F63" s="211"/>
      <c r="G63" s="211"/>
      <c r="H63" s="211"/>
      <c r="I63" s="211"/>
      <c r="J63" s="211"/>
      <c r="K63" s="211"/>
      <c r="L63" s="211"/>
      <c r="M63" s="211"/>
      <c r="N63" s="211"/>
      <c r="O63" s="211"/>
    </row>
    <row r="64" spans="1:15" s="32" customFormat="1" ht="15">
      <c r="A64" s="212" t="s">
        <v>14</v>
      </c>
      <c r="B64" s="212"/>
      <c r="C64" s="212"/>
      <c r="D64" s="212"/>
      <c r="E64" s="212"/>
      <c r="F64" s="212"/>
      <c r="G64" s="212"/>
      <c r="H64" s="212"/>
      <c r="I64" s="212"/>
      <c r="J64" s="212"/>
      <c r="K64" s="212"/>
      <c r="L64" s="212"/>
      <c r="M64" s="212"/>
      <c r="N64" s="212"/>
      <c r="O64" s="212"/>
    </row>
    <row r="65" spans="1:15" s="32" customFormat="1" ht="15">
      <c r="A65" s="211" t="s">
        <v>15</v>
      </c>
      <c r="B65" s="211"/>
      <c r="C65" s="211"/>
      <c r="D65" s="211"/>
      <c r="E65" s="211"/>
      <c r="F65" s="211"/>
      <c r="G65" s="211"/>
      <c r="H65" s="211"/>
      <c r="I65" s="211"/>
      <c r="J65" s="211"/>
      <c r="K65" s="211"/>
      <c r="L65" s="211"/>
      <c r="M65" s="211"/>
      <c r="N65" s="211"/>
      <c r="O65" s="211"/>
    </row>
    <row r="66" spans="1:15" s="32" customFormat="1" ht="15">
      <c r="A66" s="212" t="s">
        <v>16</v>
      </c>
      <c r="B66" s="212"/>
      <c r="C66" s="212"/>
      <c r="D66" s="212"/>
      <c r="E66" s="212"/>
      <c r="F66" s="212"/>
      <c r="G66" s="212"/>
      <c r="H66" s="212"/>
      <c r="I66" s="212"/>
      <c r="J66" s="212"/>
      <c r="K66" s="212"/>
      <c r="L66" s="212"/>
      <c r="M66" s="212"/>
      <c r="N66" s="212"/>
      <c r="O66" s="212"/>
    </row>
    <row r="67" spans="1:15" s="32" customFormat="1" ht="15">
      <c r="A67" s="211" t="s">
        <v>59</v>
      </c>
      <c r="B67" s="211"/>
      <c r="C67" s="211"/>
      <c r="D67" s="211"/>
      <c r="E67" s="211"/>
      <c r="F67" s="211"/>
      <c r="G67" s="211"/>
      <c r="H67" s="211"/>
      <c r="I67" s="211"/>
      <c r="J67" s="211"/>
      <c r="K67" s="211"/>
      <c r="L67" s="211"/>
      <c r="M67" s="211"/>
      <c r="N67" s="211"/>
      <c r="O67" s="211"/>
    </row>
    <row r="68" spans="1:15" s="32" customFormat="1" ht="15">
      <c r="A68" s="212" t="s">
        <v>257</v>
      </c>
      <c r="B68" s="212"/>
      <c r="C68" s="212"/>
      <c r="D68" s="212"/>
      <c r="E68" s="212"/>
      <c r="F68" s="212"/>
      <c r="G68" s="212"/>
      <c r="H68" s="212"/>
      <c r="I68" s="212"/>
      <c r="J68" s="212"/>
      <c r="K68" s="212"/>
      <c r="L68" s="212"/>
      <c r="M68" s="212"/>
      <c r="N68" s="212"/>
      <c r="O68" s="212"/>
    </row>
    <row r="69" spans="1:15" s="32" customFormat="1" ht="15">
      <c r="A69" s="211" t="s">
        <v>5</v>
      </c>
      <c r="B69" s="211"/>
      <c r="C69" s="211"/>
      <c r="D69" s="211"/>
      <c r="E69" s="211"/>
      <c r="F69" s="211"/>
      <c r="G69" s="211"/>
      <c r="H69" s="211"/>
      <c r="I69" s="211"/>
      <c r="J69" s="211"/>
      <c r="K69" s="211"/>
      <c r="L69" s="211"/>
      <c r="M69" s="211"/>
      <c r="N69" s="211"/>
      <c r="O69" s="211"/>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sheetData>
  <sheetProtection/>
  <mergeCells count="222">
    <mergeCell ref="A3:C3"/>
    <mergeCell ref="A4:C4"/>
    <mergeCell ref="A6:O6"/>
    <mergeCell ref="A8:K8"/>
    <mergeCell ref="L8:O8"/>
    <mergeCell ref="A9:A11"/>
    <mergeCell ref="B9:H11"/>
    <mergeCell ref="I9:I11"/>
    <mergeCell ref="J9:K11"/>
    <mergeCell ref="L9:M11"/>
    <mergeCell ref="N9:O11"/>
    <mergeCell ref="B12:H12"/>
    <mergeCell ref="J12:K12"/>
    <mergeCell ref="L12:M12"/>
    <mergeCell ref="N12:O12"/>
    <mergeCell ref="B13:C17"/>
    <mergeCell ref="D13:H17"/>
    <mergeCell ref="I13:I17"/>
    <mergeCell ref="J13:K13"/>
    <mergeCell ref="L13:M13"/>
    <mergeCell ref="N13:O13"/>
    <mergeCell ref="J14:K14"/>
    <mergeCell ref="L14:M14"/>
    <mergeCell ref="N14:O14"/>
    <mergeCell ref="J15:K15"/>
    <mergeCell ref="L15:M15"/>
    <mergeCell ref="N15:O15"/>
    <mergeCell ref="A60:O60"/>
    <mergeCell ref="J16:K16"/>
    <mergeCell ref="L16:M16"/>
    <mergeCell ref="N16:O16"/>
    <mergeCell ref="J17:K17"/>
    <mergeCell ref="L17:M17"/>
    <mergeCell ref="N17:O17"/>
    <mergeCell ref="L18:M18"/>
    <mergeCell ref="N18:O18"/>
    <mergeCell ref="J19:K19"/>
    <mergeCell ref="L19:M19"/>
    <mergeCell ref="N19:O19"/>
    <mergeCell ref="J20:K20"/>
    <mergeCell ref="L20:M20"/>
    <mergeCell ref="N20:O20"/>
    <mergeCell ref="J18:K18"/>
    <mergeCell ref="N21:O21"/>
    <mergeCell ref="J22:K22"/>
    <mergeCell ref="L22:M22"/>
    <mergeCell ref="N22:O22"/>
    <mergeCell ref="B23:E23"/>
    <mergeCell ref="G23:H23"/>
    <mergeCell ref="B18:C22"/>
    <mergeCell ref="D18:H22"/>
    <mergeCell ref="I18:I22"/>
    <mergeCell ref="J21:K21"/>
    <mergeCell ref="B24:E24"/>
    <mergeCell ref="G24:H24"/>
    <mergeCell ref="B25:C29"/>
    <mergeCell ref="D25:H29"/>
    <mergeCell ref="I25:I29"/>
    <mergeCell ref="J25:K25"/>
    <mergeCell ref="J28:K28"/>
    <mergeCell ref="L25:M25"/>
    <mergeCell ref="N25:O25"/>
    <mergeCell ref="J26:K26"/>
    <mergeCell ref="L26:M26"/>
    <mergeCell ref="N26:O26"/>
    <mergeCell ref="J27:K27"/>
    <mergeCell ref="L27:M27"/>
    <mergeCell ref="N27:O27"/>
    <mergeCell ref="L28:M28"/>
    <mergeCell ref="N28:O28"/>
    <mergeCell ref="J29:K29"/>
    <mergeCell ref="L29:M29"/>
    <mergeCell ref="N29:O29"/>
    <mergeCell ref="B30:E30"/>
    <mergeCell ref="G30:H30"/>
    <mergeCell ref="J30:K30"/>
    <mergeCell ref="L30:M30"/>
    <mergeCell ref="N30:O30"/>
    <mergeCell ref="B31:E31"/>
    <mergeCell ref="G31:H31"/>
    <mergeCell ref="B32:C36"/>
    <mergeCell ref="D32:H36"/>
    <mergeCell ref="I32:I36"/>
    <mergeCell ref="J32:K32"/>
    <mergeCell ref="J35:K35"/>
    <mergeCell ref="J31:K31"/>
    <mergeCell ref="L32:M32"/>
    <mergeCell ref="N32:O32"/>
    <mergeCell ref="J33:K33"/>
    <mergeCell ref="L33:M33"/>
    <mergeCell ref="N33:O33"/>
    <mergeCell ref="J34:K34"/>
    <mergeCell ref="L34:M34"/>
    <mergeCell ref="N34:O34"/>
    <mergeCell ref="L35:M35"/>
    <mergeCell ref="N35:O35"/>
    <mergeCell ref="J36:K36"/>
    <mergeCell ref="L36:M36"/>
    <mergeCell ref="N36:O36"/>
    <mergeCell ref="B37:E37"/>
    <mergeCell ref="G37:H37"/>
    <mergeCell ref="B38:C42"/>
    <mergeCell ref="D38:H42"/>
    <mergeCell ref="I38:I42"/>
    <mergeCell ref="J38:K38"/>
    <mergeCell ref="L38:M38"/>
    <mergeCell ref="N38:O38"/>
    <mergeCell ref="J39:K39"/>
    <mergeCell ref="L39:M39"/>
    <mergeCell ref="N39:O39"/>
    <mergeCell ref="J40:K40"/>
    <mergeCell ref="L49:M49"/>
    <mergeCell ref="N49:O49"/>
    <mergeCell ref="J41:K41"/>
    <mergeCell ref="L41:M41"/>
    <mergeCell ref="N41:O41"/>
    <mergeCell ref="J42:K42"/>
    <mergeCell ref="L42:M42"/>
    <mergeCell ref="N42:O42"/>
    <mergeCell ref="J44:K44"/>
    <mergeCell ref="L44:M44"/>
    <mergeCell ref="B43:E43"/>
    <mergeCell ref="G43:H43"/>
    <mergeCell ref="B44:E44"/>
    <mergeCell ref="G44:H44"/>
    <mergeCell ref="B45:C49"/>
    <mergeCell ref="D45:H49"/>
    <mergeCell ref="N45:O45"/>
    <mergeCell ref="J46:K46"/>
    <mergeCell ref="L46:M46"/>
    <mergeCell ref="N46:O46"/>
    <mergeCell ref="J47:K47"/>
    <mergeCell ref="L47:M47"/>
    <mergeCell ref="N47:O47"/>
    <mergeCell ref="G50:H50"/>
    <mergeCell ref="B51:E51"/>
    <mergeCell ref="G51:H51"/>
    <mergeCell ref="B52:C52"/>
    <mergeCell ref="D52:H52"/>
    <mergeCell ref="I45:I49"/>
    <mergeCell ref="N52:O52"/>
    <mergeCell ref="B53:C57"/>
    <mergeCell ref="D53:H57"/>
    <mergeCell ref="I53:I57"/>
    <mergeCell ref="J53:K53"/>
    <mergeCell ref="L53:M53"/>
    <mergeCell ref="N53:O53"/>
    <mergeCell ref="J54:K54"/>
    <mergeCell ref="N54:O54"/>
    <mergeCell ref="J55:K55"/>
    <mergeCell ref="L55:M55"/>
    <mergeCell ref="N55:O55"/>
    <mergeCell ref="J56:K56"/>
    <mergeCell ref="L56:M56"/>
    <mergeCell ref="N56:O56"/>
    <mergeCell ref="N59:O59"/>
    <mergeCell ref="N57:O57"/>
    <mergeCell ref="D58:E58"/>
    <mergeCell ref="F58:G58"/>
    <mergeCell ref="H58:I58"/>
    <mergeCell ref="J58:K58"/>
    <mergeCell ref="L58:M58"/>
    <mergeCell ref="N58:O58"/>
    <mergeCell ref="L21:M21"/>
    <mergeCell ref="A59:E59"/>
    <mergeCell ref="F59:G59"/>
    <mergeCell ref="H59:I59"/>
    <mergeCell ref="J59:K59"/>
    <mergeCell ref="L59:M59"/>
    <mergeCell ref="L54:M54"/>
    <mergeCell ref="J52:K52"/>
    <mergeCell ref="L52:M52"/>
    <mergeCell ref="B50:E50"/>
    <mergeCell ref="N24:O24"/>
    <mergeCell ref="L24:M24"/>
    <mergeCell ref="J24:K24"/>
    <mergeCell ref="N23:O23"/>
    <mergeCell ref="L23:M23"/>
    <mergeCell ref="J23:K23"/>
    <mergeCell ref="L31:M31"/>
    <mergeCell ref="N31:O31"/>
    <mergeCell ref="J37:K37"/>
    <mergeCell ref="L37:M37"/>
    <mergeCell ref="N37:O37"/>
    <mergeCell ref="J43:K43"/>
    <mergeCell ref="L43:M43"/>
    <mergeCell ref="N43:O43"/>
    <mergeCell ref="L40:M40"/>
    <mergeCell ref="N40:O40"/>
    <mergeCell ref="N44:O44"/>
    <mergeCell ref="J50:K50"/>
    <mergeCell ref="L50:M50"/>
    <mergeCell ref="N50:O50"/>
    <mergeCell ref="J48:K48"/>
    <mergeCell ref="L48:M48"/>
    <mergeCell ref="N48:O48"/>
    <mergeCell ref="J49:K49"/>
    <mergeCell ref="J45:K45"/>
    <mergeCell ref="L45:M45"/>
    <mergeCell ref="A69:O69"/>
    <mergeCell ref="D3:O3"/>
    <mergeCell ref="D4:O4"/>
    <mergeCell ref="A67:O67"/>
    <mergeCell ref="A68:O68"/>
    <mergeCell ref="J51:K51"/>
    <mergeCell ref="L51:M51"/>
    <mergeCell ref="N51:O51"/>
    <mergeCell ref="J57:K57"/>
    <mergeCell ref="L57:M57"/>
    <mergeCell ref="A13:A17"/>
    <mergeCell ref="A53:A57"/>
    <mergeCell ref="A45:A49"/>
    <mergeCell ref="A38:A42"/>
    <mergeCell ref="A32:A36"/>
    <mergeCell ref="A25:A29"/>
    <mergeCell ref="A18:A22"/>
    <mergeCell ref="A61:O61"/>
    <mergeCell ref="A62:O62"/>
    <mergeCell ref="A63:O63"/>
    <mergeCell ref="A64:O64"/>
    <mergeCell ref="A65:O65"/>
    <mergeCell ref="A66:O66"/>
  </mergeCells>
  <printOptions/>
  <pageMargins left="0.7" right="0.7" top="0.75" bottom="0.75" header="0.3" footer="0.3"/>
  <pageSetup fitToHeight="0" fitToWidth="1"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tabColor rgb="FF00B0F0"/>
    <pageSetUpPr fitToPage="1"/>
  </sheetPr>
  <dimension ref="A1:P74"/>
  <sheetViews>
    <sheetView zoomScalePageLayoutView="0" workbookViewId="0" topLeftCell="A70">
      <selection activeCell="A77" sqref="A77:IV82"/>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2" t="s">
        <v>17</v>
      </c>
      <c r="B3" s="232"/>
      <c r="C3" s="232"/>
      <c r="D3" s="232" t="s">
        <v>264</v>
      </c>
      <c r="E3" s="232"/>
      <c r="F3" s="232"/>
      <c r="G3" s="232"/>
      <c r="H3" s="232"/>
      <c r="I3" s="232"/>
      <c r="J3" s="232"/>
      <c r="K3" s="232"/>
      <c r="L3" s="232"/>
      <c r="M3" s="232"/>
      <c r="N3" s="232"/>
      <c r="O3" s="232"/>
    </row>
    <row r="4" spans="1:15" ht="15" customHeight="1">
      <c r="A4" s="232" t="s">
        <v>18</v>
      </c>
      <c r="B4" s="232"/>
      <c r="C4" s="232"/>
      <c r="D4" s="232" t="s">
        <v>279</v>
      </c>
      <c r="E4" s="232"/>
      <c r="F4" s="232"/>
      <c r="G4" s="232"/>
      <c r="H4" s="232"/>
      <c r="I4" s="232"/>
      <c r="J4" s="232"/>
      <c r="K4" s="232"/>
      <c r="L4" s="232"/>
      <c r="M4" s="232"/>
      <c r="N4" s="232"/>
      <c r="O4" s="232"/>
    </row>
    <row r="5" spans="1:15" s="16" customFormat="1" ht="15" customHeight="1">
      <c r="A5" s="17"/>
      <c r="B5" s="17"/>
      <c r="C5" s="17"/>
      <c r="D5" s="30"/>
      <c r="E5" s="30"/>
      <c r="F5" s="30"/>
      <c r="G5" s="30"/>
      <c r="H5" s="30"/>
      <c r="I5" s="30"/>
      <c r="J5" s="30"/>
      <c r="K5" s="30"/>
      <c r="L5" s="30"/>
      <c r="M5" s="30"/>
      <c r="N5" s="30"/>
      <c r="O5" s="30"/>
    </row>
    <row r="6" spans="1:15" ht="15" customHeight="1">
      <c r="A6" s="237" t="s">
        <v>258</v>
      </c>
      <c r="B6" s="237"/>
      <c r="C6" s="237"/>
      <c r="D6" s="237"/>
      <c r="E6" s="237"/>
      <c r="F6" s="237"/>
      <c r="G6" s="237"/>
      <c r="H6" s="237"/>
      <c r="I6" s="237"/>
      <c r="J6" s="237"/>
      <c r="K6" s="237"/>
      <c r="L6" s="237"/>
      <c r="M6" s="237"/>
      <c r="N6" s="237"/>
      <c r="O6" s="237"/>
    </row>
    <row r="7" spans="1:15" s="16" customFormat="1" ht="15" customHeight="1">
      <c r="A7" s="4"/>
      <c r="B7" s="4"/>
      <c r="C7" s="4"/>
      <c r="D7" s="4"/>
      <c r="E7" s="4"/>
      <c r="F7" s="4"/>
      <c r="G7" s="4"/>
      <c r="H7" s="4"/>
      <c r="I7" s="4"/>
      <c r="J7" s="4"/>
      <c r="K7" s="4"/>
      <c r="L7" s="4"/>
      <c r="M7" s="4"/>
      <c r="N7" s="4"/>
      <c r="O7" s="4"/>
    </row>
    <row r="8" spans="1:15" ht="15" customHeight="1">
      <c r="A8" s="229" t="s">
        <v>19</v>
      </c>
      <c r="B8" s="229"/>
      <c r="C8" s="229"/>
      <c r="D8" s="229"/>
      <c r="E8" s="229"/>
      <c r="F8" s="229"/>
      <c r="G8" s="229"/>
      <c r="H8" s="229"/>
      <c r="I8" s="229"/>
      <c r="J8" s="229"/>
      <c r="K8" s="229"/>
      <c r="L8" s="229" t="s">
        <v>20</v>
      </c>
      <c r="M8" s="229"/>
      <c r="N8" s="229"/>
      <c r="O8" s="229"/>
    </row>
    <row r="9" spans="1:16" ht="15" customHeight="1">
      <c r="A9" s="286" t="s">
        <v>21</v>
      </c>
      <c r="B9" s="286" t="s">
        <v>22</v>
      </c>
      <c r="C9" s="286"/>
      <c r="D9" s="286"/>
      <c r="E9" s="286"/>
      <c r="F9" s="286"/>
      <c r="G9" s="286"/>
      <c r="H9" s="286"/>
      <c r="I9" s="286" t="s">
        <v>23</v>
      </c>
      <c r="J9" s="286" t="s">
        <v>24</v>
      </c>
      <c r="K9" s="286"/>
      <c r="L9" s="294" t="s">
        <v>25</v>
      </c>
      <c r="M9" s="294"/>
      <c r="N9" s="294" t="s">
        <v>26</v>
      </c>
      <c r="O9" s="294"/>
      <c r="P9" s="9"/>
    </row>
    <row r="10" spans="1:16" ht="15" customHeight="1">
      <c r="A10" s="286"/>
      <c r="B10" s="286"/>
      <c r="C10" s="286"/>
      <c r="D10" s="286"/>
      <c r="E10" s="286"/>
      <c r="F10" s="286"/>
      <c r="G10" s="286"/>
      <c r="H10" s="286"/>
      <c r="I10" s="286"/>
      <c r="J10" s="286"/>
      <c r="K10" s="286"/>
      <c r="L10" s="294"/>
      <c r="M10" s="294"/>
      <c r="N10" s="294"/>
      <c r="O10" s="294"/>
      <c r="P10" s="9"/>
    </row>
    <row r="11" spans="1:16" ht="15" customHeight="1">
      <c r="A11" s="286"/>
      <c r="B11" s="286"/>
      <c r="C11" s="286"/>
      <c r="D11" s="286"/>
      <c r="E11" s="286"/>
      <c r="F11" s="286"/>
      <c r="G11" s="286"/>
      <c r="H11" s="286"/>
      <c r="I11" s="286"/>
      <c r="J11" s="286"/>
      <c r="K11" s="286"/>
      <c r="L11" s="294"/>
      <c r="M11" s="294"/>
      <c r="N11" s="294"/>
      <c r="O11" s="294"/>
      <c r="P11" s="9"/>
    </row>
    <row r="12" spans="1:15" ht="15" customHeight="1">
      <c r="A12" s="5" t="s">
        <v>27</v>
      </c>
      <c r="B12" s="294" t="s">
        <v>28</v>
      </c>
      <c r="C12" s="294"/>
      <c r="D12" s="294"/>
      <c r="E12" s="294"/>
      <c r="F12" s="294"/>
      <c r="G12" s="294"/>
      <c r="H12" s="294"/>
      <c r="I12" s="5" t="s">
        <v>29</v>
      </c>
      <c r="J12" s="294" t="s">
        <v>30</v>
      </c>
      <c r="K12" s="294"/>
      <c r="L12" s="294" t="s">
        <v>31</v>
      </c>
      <c r="M12" s="294"/>
      <c r="N12" s="294" t="s">
        <v>32</v>
      </c>
      <c r="O12" s="294"/>
    </row>
    <row r="13" spans="1:15" ht="15" customHeight="1">
      <c r="A13" s="295" t="s">
        <v>28</v>
      </c>
      <c r="B13" s="219" t="s">
        <v>33</v>
      </c>
      <c r="C13" s="219"/>
      <c r="D13" s="285" t="s">
        <v>34</v>
      </c>
      <c r="E13" s="285"/>
      <c r="F13" s="285"/>
      <c r="G13" s="285"/>
      <c r="H13" s="285"/>
      <c r="I13" s="219" t="s">
        <v>35</v>
      </c>
      <c r="J13" s="291">
        <v>0.04</v>
      </c>
      <c r="K13" s="291"/>
      <c r="L13" s="287">
        <f>SUM(L14:M17)</f>
        <v>0</v>
      </c>
      <c r="M13" s="287"/>
      <c r="N13" s="287">
        <f>J13*L13</f>
        <v>0</v>
      </c>
      <c r="O13" s="287"/>
    </row>
    <row r="14" spans="1:15" ht="15" customHeight="1">
      <c r="A14" s="296"/>
      <c r="B14" s="219"/>
      <c r="C14" s="219"/>
      <c r="D14" s="285"/>
      <c r="E14" s="285"/>
      <c r="F14" s="285"/>
      <c r="G14" s="285"/>
      <c r="H14" s="285"/>
      <c r="I14" s="219"/>
      <c r="J14" s="285" t="s">
        <v>36</v>
      </c>
      <c r="K14" s="285"/>
      <c r="L14" s="284">
        <v>0</v>
      </c>
      <c r="M14" s="284"/>
      <c r="N14" s="284">
        <f>J13*L14</f>
        <v>0</v>
      </c>
      <c r="O14" s="284"/>
    </row>
    <row r="15" spans="1:15" ht="15" customHeight="1">
      <c r="A15" s="296"/>
      <c r="B15" s="219"/>
      <c r="C15" s="219"/>
      <c r="D15" s="285"/>
      <c r="E15" s="285"/>
      <c r="F15" s="285"/>
      <c r="G15" s="285"/>
      <c r="H15" s="285"/>
      <c r="I15" s="219"/>
      <c r="J15" s="285" t="s">
        <v>37</v>
      </c>
      <c r="K15" s="285"/>
      <c r="L15" s="284">
        <v>0</v>
      </c>
      <c r="M15" s="284"/>
      <c r="N15" s="284">
        <f>J13*L15</f>
        <v>0</v>
      </c>
      <c r="O15" s="284"/>
    </row>
    <row r="16" spans="1:15" ht="15" customHeight="1">
      <c r="A16" s="296"/>
      <c r="B16" s="219"/>
      <c r="C16" s="219"/>
      <c r="D16" s="285"/>
      <c r="E16" s="285"/>
      <c r="F16" s="285"/>
      <c r="G16" s="285"/>
      <c r="H16" s="285"/>
      <c r="I16" s="219"/>
      <c r="J16" s="285" t="s">
        <v>38</v>
      </c>
      <c r="K16" s="285"/>
      <c r="L16" s="284">
        <v>0</v>
      </c>
      <c r="M16" s="284"/>
      <c r="N16" s="284">
        <f>J13*L16</f>
        <v>0</v>
      </c>
      <c r="O16" s="284"/>
    </row>
    <row r="17" spans="1:15" ht="15" customHeight="1">
      <c r="A17" s="297"/>
      <c r="B17" s="219"/>
      <c r="C17" s="219"/>
      <c r="D17" s="285"/>
      <c r="E17" s="285"/>
      <c r="F17" s="285"/>
      <c r="G17" s="285"/>
      <c r="H17" s="285"/>
      <c r="I17" s="219"/>
      <c r="J17" s="285" t="s">
        <v>39</v>
      </c>
      <c r="K17" s="285"/>
      <c r="L17" s="284">
        <v>0</v>
      </c>
      <c r="M17" s="284"/>
      <c r="N17" s="284">
        <f>J13*L17</f>
        <v>0</v>
      </c>
      <c r="O17" s="284"/>
    </row>
    <row r="18" spans="1:15" ht="15" customHeight="1">
      <c r="A18" s="6"/>
      <c r="B18" s="289" t="s">
        <v>8</v>
      </c>
      <c r="C18" s="289"/>
      <c r="D18" s="289"/>
      <c r="E18" s="289"/>
      <c r="F18" s="7" t="s">
        <v>40</v>
      </c>
      <c r="G18" s="290">
        <v>0.28800000000000003</v>
      </c>
      <c r="H18" s="290"/>
      <c r="I18" s="6"/>
      <c r="J18" s="262"/>
      <c r="K18" s="263"/>
      <c r="L18" s="225"/>
      <c r="M18" s="225"/>
      <c r="N18" s="225"/>
      <c r="O18" s="225"/>
    </row>
    <row r="19" spans="1:15" ht="15" customHeight="1">
      <c r="A19" s="295" t="s">
        <v>29</v>
      </c>
      <c r="B19" s="219" t="s">
        <v>41</v>
      </c>
      <c r="C19" s="219"/>
      <c r="D19" s="285" t="s">
        <v>42</v>
      </c>
      <c r="E19" s="285"/>
      <c r="F19" s="285"/>
      <c r="G19" s="285"/>
      <c r="H19" s="285"/>
      <c r="I19" s="292" t="s">
        <v>3</v>
      </c>
      <c r="J19" s="291">
        <v>0.02</v>
      </c>
      <c r="K19" s="291"/>
      <c r="L19" s="287">
        <f>SUM(L20:M23)</f>
        <v>0</v>
      </c>
      <c r="M19" s="287"/>
      <c r="N19" s="287">
        <f>J19*L19</f>
        <v>0</v>
      </c>
      <c r="O19" s="287"/>
    </row>
    <row r="20" spans="1:15" ht="15" customHeight="1">
      <c r="A20" s="296"/>
      <c r="B20" s="219"/>
      <c r="C20" s="219"/>
      <c r="D20" s="285"/>
      <c r="E20" s="285"/>
      <c r="F20" s="285"/>
      <c r="G20" s="285"/>
      <c r="H20" s="285"/>
      <c r="I20" s="292"/>
      <c r="J20" s="285" t="s">
        <v>36</v>
      </c>
      <c r="K20" s="285"/>
      <c r="L20" s="284">
        <v>0</v>
      </c>
      <c r="M20" s="284"/>
      <c r="N20" s="284">
        <f>J19*L20</f>
        <v>0</v>
      </c>
      <c r="O20" s="284"/>
    </row>
    <row r="21" spans="1:15" ht="15" customHeight="1">
      <c r="A21" s="296"/>
      <c r="B21" s="219"/>
      <c r="C21" s="219"/>
      <c r="D21" s="285"/>
      <c r="E21" s="285"/>
      <c r="F21" s="285"/>
      <c r="G21" s="285"/>
      <c r="H21" s="285"/>
      <c r="I21" s="292"/>
      <c r="J21" s="285" t="s">
        <v>37</v>
      </c>
      <c r="K21" s="285"/>
      <c r="L21" s="284">
        <v>0</v>
      </c>
      <c r="M21" s="284"/>
      <c r="N21" s="284">
        <f>J19*L21</f>
        <v>0</v>
      </c>
      <c r="O21" s="284"/>
    </row>
    <row r="22" spans="1:15" ht="15" customHeight="1">
      <c r="A22" s="296"/>
      <c r="B22" s="219"/>
      <c r="C22" s="219"/>
      <c r="D22" s="285"/>
      <c r="E22" s="285"/>
      <c r="F22" s="285"/>
      <c r="G22" s="285"/>
      <c r="H22" s="285"/>
      <c r="I22" s="292"/>
      <c r="J22" s="285" t="s">
        <v>38</v>
      </c>
      <c r="K22" s="285"/>
      <c r="L22" s="284">
        <v>0</v>
      </c>
      <c r="M22" s="284"/>
      <c r="N22" s="284">
        <f>J19*L22</f>
        <v>0</v>
      </c>
      <c r="O22" s="284"/>
    </row>
    <row r="23" spans="1:15" ht="15" customHeight="1">
      <c r="A23" s="297"/>
      <c r="B23" s="219"/>
      <c r="C23" s="219"/>
      <c r="D23" s="285"/>
      <c r="E23" s="285"/>
      <c r="F23" s="285"/>
      <c r="G23" s="285"/>
      <c r="H23" s="285"/>
      <c r="I23" s="292"/>
      <c r="J23" s="285" t="s">
        <v>39</v>
      </c>
      <c r="K23" s="285"/>
      <c r="L23" s="284">
        <v>0</v>
      </c>
      <c r="M23" s="284"/>
      <c r="N23" s="284">
        <f>J19*L23</f>
        <v>0</v>
      </c>
      <c r="O23" s="284"/>
    </row>
    <row r="24" spans="1:15" ht="15" customHeight="1">
      <c r="A24" s="6"/>
      <c r="B24" s="289" t="s">
        <v>8</v>
      </c>
      <c r="C24" s="289"/>
      <c r="D24" s="289"/>
      <c r="E24" s="289"/>
      <c r="F24" s="7" t="s">
        <v>40</v>
      </c>
      <c r="G24" s="290">
        <v>0.1316</v>
      </c>
      <c r="H24" s="290"/>
      <c r="I24" s="6"/>
      <c r="J24" s="262"/>
      <c r="K24" s="263"/>
      <c r="L24" s="225"/>
      <c r="M24" s="225"/>
      <c r="N24" s="225"/>
      <c r="O24" s="225"/>
    </row>
    <row r="25" spans="1:15" ht="15" customHeight="1">
      <c r="A25" s="295" t="s">
        <v>30</v>
      </c>
      <c r="B25" s="219" t="s">
        <v>80</v>
      </c>
      <c r="C25" s="219"/>
      <c r="D25" s="285" t="s">
        <v>81</v>
      </c>
      <c r="E25" s="285"/>
      <c r="F25" s="285"/>
      <c r="G25" s="285"/>
      <c r="H25" s="285"/>
      <c r="I25" s="219" t="s">
        <v>2</v>
      </c>
      <c r="J25" s="291">
        <v>0.3</v>
      </c>
      <c r="K25" s="291"/>
      <c r="L25" s="287">
        <f>SUM(L26:M29)</f>
        <v>0</v>
      </c>
      <c r="M25" s="287"/>
      <c r="N25" s="287">
        <f>J25*L25</f>
        <v>0</v>
      </c>
      <c r="O25" s="287"/>
    </row>
    <row r="26" spans="1:15" ht="15" customHeight="1">
      <c r="A26" s="296"/>
      <c r="B26" s="219"/>
      <c r="C26" s="219"/>
      <c r="D26" s="285"/>
      <c r="E26" s="285"/>
      <c r="F26" s="285"/>
      <c r="G26" s="285"/>
      <c r="H26" s="285"/>
      <c r="I26" s="219"/>
      <c r="J26" s="285" t="s">
        <v>36</v>
      </c>
      <c r="K26" s="285"/>
      <c r="L26" s="284">
        <v>0</v>
      </c>
      <c r="M26" s="284"/>
      <c r="N26" s="284">
        <f>J25*L26</f>
        <v>0</v>
      </c>
      <c r="O26" s="284"/>
    </row>
    <row r="27" spans="1:15" ht="15" customHeight="1">
      <c r="A27" s="296"/>
      <c r="B27" s="219"/>
      <c r="C27" s="219"/>
      <c r="D27" s="285"/>
      <c r="E27" s="285"/>
      <c r="F27" s="285"/>
      <c r="G27" s="285"/>
      <c r="H27" s="285"/>
      <c r="I27" s="219"/>
      <c r="J27" s="285" t="s">
        <v>37</v>
      </c>
      <c r="K27" s="285"/>
      <c r="L27" s="284">
        <v>0</v>
      </c>
      <c r="M27" s="284"/>
      <c r="N27" s="284">
        <f>J25*L27</f>
        <v>0</v>
      </c>
      <c r="O27" s="284"/>
    </row>
    <row r="28" spans="1:15" ht="15" customHeight="1">
      <c r="A28" s="296"/>
      <c r="B28" s="219"/>
      <c r="C28" s="219"/>
      <c r="D28" s="285"/>
      <c r="E28" s="285"/>
      <c r="F28" s="285"/>
      <c r="G28" s="285"/>
      <c r="H28" s="285"/>
      <c r="I28" s="219"/>
      <c r="J28" s="285" t="s">
        <v>38</v>
      </c>
      <c r="K28" s="285"/>
      <c r="L28" s="284">
        <v>0</v>
      </c>
      <c r="M28" s="284"/>
      <c r="N28" s="284">
        <f>J25*L28</f>
        <v>0</v>
      </c>
      <c r="O28" s="284"/>
    </row>
    <row r="29" spans="1:15" ht="15">
      <c r="A29" s="297"/>
      <c r="B29" s="219"/>
      <c r="C29" s="219"/>
      <c r="D29" s="285"/>
      <c r="E29" s="285"/>
      <c r="F29" s="285"/>
      <c r="G29" s="285"/>
      <c r="H29" s="285"/>
      <c r="I29" s="219"/>
      <c r="J29" s="285" t="s">
        <v>39</v>
      </c>
      <c r="K29" s="285"/>
      <c r="L29" s="284">
        <v>0</v>
      </c>
      <c r="M29" s="284"/>
      <c r="N29" s="284">
        <f>J25*L29</f>
        <v>0</v>
      </c>
      <c r="O29" s="284"/>
    </row>
    <row r="30" spans="1:15" ht="15" customHeight="1">
      <c r="A30" s="6"/>
      <c r="B30" s="289" t="s">
        <v>8</v>
      </c>
      <c r="C30" s="289"/>
      <c r="D30" s="289"/>
      <c r="E30" s="289"/>
      <c r="F30" s="7" t="s">
        <v>40</v>
      </c>
      <c r="G30" s="290">
        <v>0.23399999999999999</v>
      </c>
      <c r="H30" s="290"/>
      <c r="I30" s="6"/>
      <c r="J30" s="262"/>
      <c r="K30" s="263"/>
      <c r="L30" s="225"/>
      <c r="M30" s="225"/>
      <c r="N30" s="225"/>
      <c r="O30" s="225"/>
    </row>
    <row r="31" spans="1:15" ht="15" customHeight="1">
      <c r="A31" s="295" t="s">
        <v>31</v>
      </c>
      <c r="B31" s="219" t="s">
        <v>82</v>
      </c>
      <c r="C31" s="219"/>
      <c r="D31" s="285" t="s">
        <v>83</v>
      </c>
      <c r="E31" s="285"/>
      <c r="F31" s="285"/>
      <c r="G31" s="285"/>
      <c r="H31" s="285"/>
      <c r="I31" s="219" t="s">
        <v>0</v>
      </c>
      <c r="J31" s="291">
        <v>1.9</v>
      </c>
      <c r="K31" s="291"/>
      <c r="L31" s="287">
        <f>SUM(L32:M35)</f>
        <v>0</v>
      </c>
      <c r="M31" s="287"/>
      <c r="N31" s="287">
        <f>J31*L31</f>
        <v>0</v>
      </c>
      <c r="O31" s="287"/>
    </row>
    <row r="32" spans="1:15" ht="15" customHeight="1">
      <c r="A32" s="296"/>
      <c r="B32" s="219"/>
      <c r="C32" s="219"/>
      <c r="D32" s="285"/>
      <c r="E32" s="285"/>
      <c r="F32" s="285"/>
      <c r="G32" s="285"/>
      <c r="H32" s="285"/>
      <c r="I32" s="219"/>
      <c r="J32" s="285" t="s">
        <v>36</v>
      </c>
      <c r="K32" s="285"/>
      <c r="L32" s="284">
        <v>0</v>
      </c>
      <c r="M32" s="284"/>
      <c r="N32" s="284">
        <f>J31*L32</f>
        <v>0</v>
      </c>
      <c r="O32" s="284"/>
    </row>
    <row r="33" spans="1:15" ht="15" customHeight="1">
      <c r="A33" s="296"/>
      <c r="B33" s="219"/>
      <c r="C33" s="219"/>
      <c r="D33" s="285"/>
      <c r="E33" s="285"/>
      <c r="F33" s="285"/>
      <c r="G33" s="285"/>
      <c r="H33" s="285"/>
      <c r="I33" s="219"/>
      <c r="J33" s="285" t="s">
        <v>37</v>
      </c>
      <c r="K33" s="285"/>
      <c r="L33" s="284">
        <v>0</v>
      </c>
      <c r="M33" s="284"/>
      <c r="N33" s="284">
        <f>J31*L33</f>
        <v>0</v>
      </c>
      <c r="O33" s="284"/>
    </row>
    <row r="34" spans="1:15" ht="15" customHeight="1">
      <c r="A34" s="296"/>
      <c r="B34" s="219"/>
      <c r="C34" s="219"/>
      <c r="D34" s="285"/>
      <c r="E34" s="285"/>
      <c r="F34" s="285"/>
      <c r="G34" s="285"/>
      <c r="H34" s="285"/>
      <c r="I34" s="219"/>
      <c r="J34" s="285" t="s">
        <v>38</v>
      </c>
      <c r="K34" s="285"/>
      <c r="L34" s="284">
        <v>0</v>
      </c>
      <c r="M34" s="284"/>
      <c r="N34" s="284">
        <f>J31*L34</f>
        <v>0</v>
      </c>
      <c r="O34" s="284"/>
    </row>
    <row r="35" spans="1:15" ht="15" customHeight="1">
      <c r="A35" s="297"/>
      <c r="B35" s="219"/>
      <c r="C35" s="219"/>
      <c r="D35" s="285"/>
      <c r="E35" s="285"/>
      <c r="F35" s="285"/>
      <c r="G35" s="285"/>
      <c r="H35" s="285"/>
      <c r="I35" s="219"/>
      <c r="J35" s="285" t="s">
        <v>39</v>
      </c>
      <c r="K35" s="285"/>
      <c r="L35" s="284">
        <v>0</v>
      </c>
      <c r="M35" s="284"/>
      <c r="N35" s="284">
        <f>J31*L35</f>
        <v>0</v>
      </c>
      <c r="O35" s="284"/>
    </row>
    <row r="36" spans="1:15" ht="15" customHeight="1">
      <c r="A36" s="6"/>
      <c r="B36" s="289" t="s">
        <v>48</v>
      </c>
      <c r="C36" s="289"/>
      <c r="D36" s="289"/>
      <c r="E36" s="289"/>
      <c r="F36" s="7" t="s">
        <v>49</v>
      </c>
      <c r="G36" s="290">
        <v>0.13338</v>
      </c>
      <c r="H36" s="290"/>
      <c r="I36" s="6"/>
      <c r="J36" s="262"/>
      <c r="K36" s="263"/>
      <c r="L36" s="225"/>
      <c r="M36" s="225"/>
      <c r="N36" s="225"/>
      <c r="O36" s="225"/>
    </row>
    <row r="37" spans="1:15" ht="15" customHeight="1">
      <c r="A37" s="6"/>
      <c r="B37" s="289" t="s">
        <v>8</v>
      </c>
      <c r="C37" s="289"/>
      <c r="D37" s="289"/>
      <c r="E37" s="289"/>
      <c r="F37" s="7" t="s">
        <v>40</v>
      </c>
      <c r="G37" s="290">
        <v>0.208981</v>
      </c>
      <c r="H37" s="290"/>
      <c r="I37" s="6"/>
      <c r="J37" s="262"/>
      <c r="K37" s="263"/>
      <c r="L37" s="225"/>
      <c r="M37" s="225"/>
      <c r="N37" s="225"/>
      <c r="O37" s="225"/>
    </row>
    <row r="38" spans="1:15" ht="15" customHeight="1">
      <c r="A38" s="295" t="s">
        <v>46</v>
      </c>
      <c r="B38" s="219" t="s">
        <v>209</v>
      </c>
      <c r="C38" s="219"/>
      <c r="D38" s="285" t="s">
        <v>210</v>
      </c>
      <c r="E38" s="285"/>
      <c r="F38" s="285"/>
      <c r="G38" s="285"/>
      <c r="H38" s="285"/>
      <c r="I38" s="219" t="s">
        <v>4</v>
      </c>
      <c r="J38" s="291">
        <v>6</v>
      </c>
      <c r="K38" s="291"/>
      <c r="L38" s="287">
        <f>SUM(L39:M42)</f>
        <v>0</v>
      </c>
      <c r="M38" s="287"/>
      <c r="N38" s="287">
        <f>J38*L38</f>
        <v>0</v>
      </c>
      <c r="O38" s="287"/>
    </row>
    <row r="39" spans="1:15" ht="15" customHeight="1">
      <c r="A39" s="296"/>
      <c r="B39" s="219"/>
      <c r="C39" s="219"/>
      <c r="D39" s="285"/>
      <c r="E39" s="285"/>
      <c r="F39" s="285"/>
      <c r="G39" s="285"/>
      <c r="H39" s="285"/>
      <c r="I39" s="219"/>
      <c r="J39" s="285" t="s">
        <v>36</v>
      </c>
      <c r="K39" s="285"/>
      <c r="L39" s="284">
        <v>0</v>
      </c>
      <c r="M39" s="284"/>
      <c r="N39" s="284">
        <f>J38*L39</f>
        <v>0</v>
      </c>
      <c r="O39" s="284"/>
    </row>
    <row r="40" spans="1:15" ht="15" customHeight="1">
      <c r="A40" s="296"/>
      <c r="B40" s="219"/>
      <c r="C40" s="219"/>
      <c r="D40" s="285"/>
      <c r="E40" s="285"/>
      <c r="F40" s="285"/>
      <c r="G40" s="285"/>
      <c r="H40" s="285"/>
      <c r="I40" s="219"/>
      <c r="J40" s="285" t="s">
        <v>37</v>
      </c>
      <c r="K40" s="285"/>
      <c r="L40" s="284">
        <v>0</v>
      </c>
      <c r="M40" s="284"/>
      <c r="N40" s="284">
        <f>J38*L40</f>
        <v>0</v>
      </c>
      <c r="O40" s="284"/>
    </row>
    <row r="41" spans="1:15" ht="15" customHeight="1">
      <c r="A41" s="296"/>
      <c r="B41" s="219"/>
      <c r="C41" s="219"/>
      <c r="D41" s="285"/>
      <c r="E41" s="285"/>
      <c r="F41" s="285"/>
      <c r="G41" s="285"/>
      <c r="H41" s="285"/>
      <c r="I41" s="219"/>
      <c r="J41" s="285" t="s">
        <v>38</v>
      </c>
      <c r="K41" s="285"/>
      <c r="L41" s="284">
        <v>0</v>
      </c>
      <c r="M41" s="284"/>
      <c r="N41" s="284">
        <f>J38*L41</f>
        <v>0</v>
      </c>
      <c r="O41" s="284"/>
    </row>
    <row r="42" spans="1:15" ht="15" customHeight="1">
      <c r="A42" s="297"/>
      <c r="B42" s="219"/>
      <c r="C42" s="219"/>
      <c r="D42" s="285"/>
      <c r="E42" s="285"/>
      <c r="F42" s="285"/>
      <c r="G42" s="285"/>
      <c r="H42" s="285"/>
      <c r="I42" s="219"/>
      <c r="J42" s="285" t="s">
        <v>39</v>
      </c>
      <c r="K42" s="285"/>
      <c r="L42" s="284">
        <v>0</v>
      </c>
      <c r="M42" s="284"/>
      <c r="N42" s="284">
        <f>J38*L42</f>
        <v>0</v>
      </c>
      <c r="O42" s="284"/>
    </row>
    <row r="43" spans="1:15" ht="15" customHeight="1">
      <c r="A43" s="6"/>
      <c r="B43" s="289" t="s">
        <v>48</v>
      </c>
      <c r="C43" s="289"/>
      <c r="D43" s="289"/>
      <c r="E43" s="289"/>
      <c r="F43" s="7" t="s">
        <v>49</v>
      </c>
      <c r="G43" s="290">
        <v>0.24868872</v>
      </c>
      <c r="H43" s="290"/>
      <c r="I43" s="6"/>
      <c r="J43" s="262"/>
      <c r="K43" s="263"/>
      <c r="L43" s="225"/>
      <c r="M43" s="225"/>
      <c r="N43" s="225"/>
      <c r="O43" s="225"/>
    </row>
    <row r="44" spans="1:15" ht="15" customHeight="1">
      <c r="A44" s="6"/>
      <c r="B44" s="289" t="s">
        <v>8</v>
      </c>
      <c r="C44" s="289"/>
      <c r="D44" s="289"/>
      <c r="E44" s="289"/>
      <c r="F44" s="7" t="s">
        <v>40</v>
      </c>
      <c r="G44" s="290">
        <v>1.79982</v>
      </c>
      <c r="H44" s="290"/>
      <c r="I44" s="6"/>
      <c r="J44" s="262"/>
      <c r="K44" s="263"/>
      <c r="L44" s="225"/>
      <c r="M44" s="225"/>
      <c r="N44" s="225"/>
      <c r="O44" s="225"/>
    </row>
    <row r="45" spans="1:15" ht="15" customHeight="1">
      <c r="A45" s="8" t="s">
        <v>98</v>
      </c>
      <c r="B45" s="298" t="s">
        <v>99</v>
      </c>
      <c r="C45" s="298"/>
      <c r="D45" s="285" t="s">
        <v>100</v>
      </c>
      <c r="E45" s="285"/>
      <c r="F45" s="285"/>
      <c r="G45" s="285"/>
      <c r="H45" s="285"/>
      <c r="I45" s="8" t="s">
        <v>4</v>
      </c>
      <c r="J45" s="290">
        <v>6.042000000000001</v>
      </c>
      <c r="K45" s="290"/>
      <c r="L45" s="284">
        <v>0</v>
      </c>
      <c r="M45" s="284"/>
      <c r="N45" s="284">
        <f>J45*L45</f>
        <v>0</v>
      </c>
      <c r="O45" s="284"/>
    </row>
    <row r="46" spans="1:15" ht="15" customHeight="1">
      <c r="A46" s="295" t="s">
        <v>47</v>
      </c>
      <c r="B46" s="219" t="s">
        <v>193</v>
      </c>
      <c r="C46" s="219"/>
      <c r="D46" s="285" t="s">
        <v>194</v>
      </c>
      <c r="E46" s="285"/>
      <c r="F46" s="285"/>
      <c r="G46" s="285"/>
      <c r="H46" s="285"/>
      <c r="I46" s="219" t="s">
        <v>68</v>
      </c>
      <c r="J46" s="291">
        <v>2</v>
      </c>
      <c r="K46" s="291"/>
      <c r="L46" s="287">
        <f>SUM(L47:M50)</f>
        <v>0</v>
      </c>
      <c r="M46" s="287"/>
      <c r="N46" s="287">
        <f>J46*L46</f>
        <v>0</v>
      </c>
      <c r="O46" s="287"/>
    </row>
    <row r="47" spans="1:15" ht="15" customHeight="1">
      <c r="A47" s="296"/>
      <c r="B47" s="219"/>
      <c r="C47" s="219"/>
      <c r="D47" s="285"/>
      <c r="E47" s="285"/>
      <c r="F47" s="285"/>
      <c r="G47" s="285"/>
      <c r="H47" s="285"/>
      <c r="I47" s="219"/>
      <c r="J47" s="285" t="s">
        <v>36</v>
      </c>
      <c r="K47" s="285"/>
      <c r="L47" s="284">
        <v>0</v>
      </c>
      <c r="M47" s="284"/>
      <c r="N47" s="284">
        <f>J46*L47</f>
        <v>0</v>
      </c>
      <c r="O47" s="284"/>
    </row>
    <row r="48" spans="1:15" ht="15" customHeight="1">
      <c r="A48" s="296"/>
      <c r="B48" s="219"/>
      <c r="C48" s="219"/>
      <c r="D48" s="285"/>
      <c r="E48" s="285"/>
      <c r="F48" s="285"/>
      <c r="G48" s="285"/>
      <c r="H48" s="285"/>
      <c r="I48" s="219"/>
      <c r="J48" s="285" t="s">
        <v>37</v>
      </c>
      <c r="K48" s="285"/>
      <c r="L48" s="284">
        <v>0</v>
      </c>
      <c r="M48" s="284"/>
      <c r="N48" s="284">
        <f>J46*L48</f>
        <v>0</v>
      </c>
      <c r="O48" s="284"/>
    </row>
    <row r="49" spans="1:15" ht="15" customHeight="1">
      <c r="A49" s="296"/>
      <c r="B49" s="219"/>
      <c r="C49" s="219"/>
      <c r="D49" s="285"/>
      <c r="E49" s="285"/>
      <c r="F49" s="285"/>
      <c r="G49" s="285"/>
      <c r="H49" s="285"/>
      <c r="I49" s="219"/>
      <c r="J49" s="285" t="s">
        <v>38</v>
      </c>
      <c r="K49" s="285"/>
      <c r="L49" s="284">
        <v>0</v>
      </c>
      <c r="M49" s="284"/>
      <c r="N49" s="284">
        <f>J46*L49</f>
        <v>0</v>
      </c>
      <c r="O49" s="284"/>
    </row>
    <row r="50" spans="1:15" ht="15" customHeight="1">
      <c r="A50" s="297"/>
      <c r="B50" s="219"/>
      <c r="C50" s="219"/>
      <c r="D50" s="285"/>
      <c r="E50" s="285"/>
      <c r="F50" s="285"/>
      <c r="G50" s="285"/>
      <c r="H50" s="285"/>
      <c r="I50" s="219"/>
      <c r="J50" s="285" t="s">
        <v>39</v>
      </c>
      <c r="K50" s="285"/>
      <c r="L50" s="284">
        <v>0</v>
      </c>
      <c r="M50" s="284"/>
      <c r="N50" s="284">
        <f>J46*L50</f>
        <v>0</v>
      </c>
      <c r="O50" s="284"/>
    </row>
    <row r="51" spans="1:15" ht="15" customHeight="1">
      <c r="A51" s="6"/>
      <c r="B51" s="289" t="s">
        <v>48</v>
      </c>
      <c r="C51" s="289"/>
      <c r="D51" s="289"/>
      <c r="E51" s="289"/>
      <c r="F51" s="7" t="s">
        <v>49</v>
      </c>
      <c r="G51" s="290">
        <v>0.013031999999999998</v>
      </c>
      <c r="H51" s="290"/>
      <c r="I51" s="6"/>
      <c r="J51" s="262"/>
      <c r="K51" s="263"/>
      <c r="L51" s="225"/>
      <c r="M51" s="225"/>
      <c r="N51" s="225"/>
      <c r="O51" s="225"/>
    </row>
    <row r="52" spans="1:15" ht="15" customHeight="1">
      <c r="A52" s="6"/>
      <c r="B52" s="289" t="s">
        <v>8</v>
      </c>
      <c r="C52" s="289"/>
      <c r="D52" s="289"/>
      <c r="E52" s="289"/>
      <c r="F52" s="7" t="s">
        <v>40</v>
      </c>
      <c r="G52" s="290">
        <v>2.95182</v>
      </c>
      <c r="H52" s="290"/>
      <c r="I52" s="6"/>
      <c r="J52" s="262"/>
      <c r="K52" s="263"/>
      <c r="L52" s="225"/>
      <c r="M52" s="225"/>
      <c r="N52" s="225"/>
      <c r="O52" s="225"/>
    </row>
    <row r="53" spans="1:15" ht="15" customHeight="1">
      <c r="A53" s="295" t="s">
        <v>51</v>
      </c>
      <c r="B53" s="219" t="s">
        <v>53</v>
      </c>
      <c r="C53" s="219"/>
      <c r="D53" s="285" t="s">
        <v>54</v>
      </c>
      <c r="E53" s="285"/>
      <c r="F53" s="285"/>
      <c r="G53" s="285"/>
      <c r="H53" s="285"/>
      <c r="I53" s="219" t="s">
        <v>10</v>
      </c>
      <c r="J53" s="291">
        <v>0.5</v>
      </c>
      <c r="K53" s="291"/>
      <c r="L53" s="287">
        <f>SUM(L54:M57)</f>
        <v>0</v>
      </c>
      <c r="M53" s="287"/>
      <c r="N53" s="287">
        <f>J53*L53</f>
        <v>0</v>
      </c>
      <c r="O53" s="287"/>
    </row>
    <row r="54" spans="1:15" ht="15" customHeight="1">
      <c r="A54" s="296"/>
      <c r="B54" s="219"/>
      <c r="C54" s="219"/>
      <c r="D54" s="285"/>
      <c r="E54" s="285"/>
      <c r="F54" s="285"/>
      <c r="G54" s="285"/>
      <c r="H54" s="285"/>
      <c r="I54" s="219"/>
      <c r="J54" s="285" t="s">
        <v>36</v>
      </c>
      <c r="K54" s="285"/>
      <c r="L54" s="284">
        <v>0</v>
      </c>
      <c r="M54" s="284"/>
      <c r="N54" s="284">
        <f>J53*L54</f>
        <v>0</v>
      </c>
      <c r="O54" s="284"/>
    </row>
    <row r="55" spans="1:15" ht="15" customHeight="1">
      <c r="A55" s="296"/>
      <c r="B55" s="219"/>
      <c r="C55" s="219"/>
      <c r="D55" s="285"/>
      <c r="E55" s="285"/>
      <c r="F55" s="285"/>
      <c r="G55" s="285"/>
      <c r="H55" s="285"/>
      <c r="I55" s="219"/>
      <c r="J55" s="285" t="s">
        <v>37</v>
      </c>
      <c r="K55" s="285"/>
      <c r="L55" s="284">
        <v>0</v>
      </c>
      <c r="M55" s="284"/>
      <c r="N55" s="284">
        <f>J53*L55</f>
        <v>0</v>
      </c>
      <c r="O55" s="284"/>
    </row>
    <row r="56" spans="1:15" ht="15" customHeight="1">
      <c r="A56" s="296"/>
      <c r="B56" s="219"/>
      <c r="C56" s="219"/>
      <c r="D56" s="285"/>
      <c r="E56" s="285"/>
      <c r="F56" s="285"/>
      <c r="G56" s="285"/>
      <c r="H56" s="285"/>
      <c r="I56" s="219"/>
      <c r="J56" s="285" t="s">
        <v>38</v>
      </c>
      <c r="K56" s="285"/>
      <c r="L56" s="284">
        <v>0</v>
      </c>
      <c r="M56" s="284"/>
      <c r="N56" s="284">
        <f>J53*L56</f>
        <v>0</v>
      </c>
      <c r="O56" s="284"/>
    </row>
    <row r="57" spans="1:15" ht="15" customHeight="1">
      <c r="A57" s="297"/>
      <c r="B57" s="219"/>
      <c r="C57" s="219"/>
      <c r="D57" s="285"/>
      <c r="E57" s="285"/>
      <c r="F57" s="285"/>
      <c r="G57" s="285"/>
      <c r="H57" s="285"/>
      <c r="I57" s="219"/>
      <c r="J57" s="285" t="s">
        <v>39</v>
      </c>
      <c r="K57" s="285"/>
      <c r="L57" s="284">
        <v>0</v>
      </c>
      <c r="M57" s="284"/>
      <c r="N57" s="284">
        <f>J53*L57</f>
        <v>0</v>
      </c>
      <c r="O57" s="284"/>
    </row>
    <row r="58" spans="1:15" s="16" customFormat="1" ht="15" customHeight="1">
      <c r="A58" s="295">
        <v>8</v>
      </c>
      <c r="B58" s="219" t="s">
        <v>241</v>
      </c>
      <c r="C58" s="219"/>
      <c r="D58" s="221" t="s">
        <v>243</v>
      </c>
      <c r="E58" s="285"/>
      <c r="F58" s="285"/>
      <c r="G58" s="285"/>
      <c r="H58" s="285"/>
      <c r="I58" s="219" t="s">
        <v>2</v>
      </c>
      <c r="J58" s="291">
        <v>0.3</v>
      </c>
      <c r="K58" s="291"/>
      <c r="L58" s="287">
        <f>SUM(L59:M62)</f>
        <v>0</v>
      </c>
      <c r="M58" s="287"/>
      <c r="N58" s="287">
        <f>J58*L58</f>
        <v>0</v>
      </c>
      <c r="O58" s="287"/>
    </row>
    <row r="59" spans="1:15" s="16" customFormat="1" ht="15" customHeight="1">
      <c r="A59" s="296"/>
      <c r="B59" s="219"/>
      <c r="C59" s="219"/>
      <c r="D59" s="285"/>
      <c r="E59" s="285"/>
      <c r="F59" s="285"/>
      <c r="G59" s="285"/>
      <c r="H59" s="285"/>
      <c r="I59" s="219"/>
      <c r="J59" s="285" t="s">
        <v>36</v>
      </c>
      <c r="K59" s="285"/>
      <c r="L59" s="284">
        <v>0</v>
      </c>
      <c r="M59" s="284"/>
      <c r="N59" s="284">
        <f>J58*L59</f>
        <v>0</v>
      </c>
      <c r="O59" s="284"/>
    </row>
    <row r="60" spans="1:15" s="16" customFormat="1" ht="15" customHeight="1">
      <c r="A60" s="296"/>
      <c r="B60" s="219"/>
      <c r="C60" s="219"/>
      <c r="D60" s="285"/>
      <c r="E60" s="285"/>
      <c r="F60" s="285"/>
      <c r="G60" s="285"/>
      <c r="H60" s="285"/>
      <c r="I60" s="219"/>
      <c r="J60" s="285" t="s">
        <v>37</v>
      </c>
      <c r="K60" s="285"/>
      <c r="L60" s="284">
        <v>0</v>
      </c>
      <c r="M60" s="284"/>
      <c r="N60" s="284">
        <f>J58*L60</f>
        <v>0</v>
      </c>
      <c r="O60" s="284"/>
    </row>
    <row r="61" spans="1:15" s="16" customFormat="1" ht="15" customHeight="1">
      <c r="A61" s="296"/>
      <c r="B61" s="219"/>
      <c r="C61" s="219"/>
      <c r="D61" s="285"/>
      <c r="E61" s="285"/>
      <c r="F61" s="285"/>
      <c r="G61" s="285"/>
      <c r="H61" s="285"/>
      <c r="I61" s="219"/>
      <c r="J61" s="285" t="s">
        <v>38</v>
      </c>
      <c r="K61" s="285"/>
      <c r="L61" s="284">
        <v>0</v>
      </c>
      <c r="M61" s="284"/>
      <c r="N61" s="284">
        <f>J58*L61</f>
        <v>0</v>
      </c>
      <c r="O61" s="284"/>
    </row>
    <row r="62" spans="1:15" s="16" customFormat="1" ht="15" customHeight="1">
      <c r="A62" s="297"/>
      <c r="B62" s="219"/>
      <c r="C62" s="219"/>
      <c r="D62" s="285"/>
      <c r="E62" s="285"/>
      <c r="F62" s="285"/>
      <c r="G62" s="285"/>
      <c r="H62" s="285"/>
      <c r="I62" s="219"/>
      <c r="J62" s="285" t="s">
        <v>39</v>
      </c>
      <c r="K62" s="285"/>
      <c r="L62" s="284">
        <v>0</v>
      </c>
      <c r="M62" s="284"/>
      <c r="N62" s="284">
        <f>J58*L62</f>
        <v>0</v>
      </c>
      <c r="O62" s="284"/>
    </row>
    <row r="63" spans="1:15" ht="15" customHeight="1">
      <c r="A63" s="6"/>
      <c r="B63" s="6"/>
      <c r="C63" s="6"/>
      <c r="D63" s="288" t="s">
        <v>55</v>
      </c>
      <c r="E63" s="288"/>
      <c r="F63" s="288" t="s">
        <v>7</v>
      </c>
      <c r="G63" s="288"/>
      <c r="H63" s="288" t="s">
        <v>8</v>
      </c>
      <c r="I63" s="288"/>
      <c r="J63" s="288" t="s">
        <v>56</v>
      </c>
      <c r="K63" s="288"/>
      <c r="L63" s="288" t="s">
        <v>9</v>
      </c>
      <c r="M63" s="288"/>
      <c r="N63" s="288" t="s">
        <v>57</v>
      </c>
      <c r="O63" s="288"/>
    </row>
    <row r="64" spans="1:15" ht="15" customHeight="1">
      <c r="A64" s="286" t="s">
        <v>58</v>
      </c>
      <c r="B64" s="286"/>
      <c r="C64" s="286"/>
      <c r="D64" s="286"/>
      <c r="E64" s="286"/>
      <c r="F64" s="287">
        <v>0</v>
      </c>
      <c r="G64" s="287"/>
      <c r="H64" s="287">
        <v>0</v>
      </c>
      <c r="I64" s="287"/>
      <c r="J64" s="287">
        <v>0</v>
      </c>
      <c r="K64" s="287"/>
      <c r="L64" s="287">
        <v>0</v>
      </c>
      <c r="M64" s="287"/>
      <c r="N64" s="287">
        <v>0</v>
      </c>
      <c r="O64" s="287"/>
    </row>
    <row r="65" spans="1:15" s="32" customFormat="1" ht="15" customHeight="1">
      <c r="A65" s="210" t="s">
        <v>11</v>
      </c>
      <c r="B65" s="210"/>
      <c r="C65" s="210"/>
      <c r="D65" s="210"/>
      <c r="E65" s="210"/>
      <c r="F65" s="210"/>
      <c r="G65" s="210"/>
      <c r="H65" s="210"/>
      <c r="I65" s="210"/>
      <c r="J65" s="210"/>
      <c r="K65" s="210"/>
      <c r="L65" s="210"/>
      <c r="M65" s="210"/>
      <c r="N65" s="210"/>
      <c r="O65" s="210"/>
    </row>
    <row r="66" spans="1:15" s="32" customFormat="1" ht="15">
      <c r="A66" s="211" t="s">
        <v>12</v>
      </c>
      <c r="B66" s="211"/>
      <c r="C66" s="211"/>
      <c r="D66" s="211"/>
      <c r="E66" s="211"/>
      <c r="F66" s="211"/>
      <c r="G66" s="211"/>
      <c r="H66" s="211"/>
      <c r="I66" s="211"/>
      <c r="J66" s="211"/>
      <c r="K66" s="211"/>
      <c r="L66" s="211"/>
      <c r="M66" s="211"/>
      <c r="N66" s="211"/>
      <c r="O66" s="211"/>
    </row>
    <row r="67" spans="1:15" s="32" customFormat="1" ht="15">
      <c r="A67" s="212" t="s">
        <v>256</v>
      </c>
      <c r="B67" s="212"/>
      <c r="C67" s="212"/>
      <c r="D67" s="212"/>
      <c r="E67" s="212"/>
      <c r="F67" s="212"/>
      <c r="G67" s="212"/>
      <c r="H67" s="212"/>
      <c r="I67" s="212"/>
      <c r="J67" s="212"/>
      <c r="K67" s="212"/>
      <c r="L67" s="212"/>
      <c r="M67" s="212"/>
      <c r="N67" s="212"/>
      <c r="O67" s="212"/>
    </row>
    <row r="68" spans="1:15" s="32" customFormat="1" ht="15">
      <c r="A68" s="211" t="s">
        <v>13</v>
      </c>
      <c r="B68" s="211"/>
      <c r="C68" s="211"/>
      <c r="D68" s="211"/>
      <c r="E68" s="211"/>
      <c r="F68" s="211"/>
      <c r="G68" s="211"/>
      <c r="H68" s="211"/>
      <c r="I68" s="211"/>
      <c r="J68" s="211"/>
      <c r="K68" s="211"/>
      <c r="L68" s="211"/>
      <c r="M68" s="211"/>
      <c r="N68" s="211"/>
      <c r="O68" s="211"/>
    </row>
    <row r="69" spans="1:15" s="32" customFormat="1" ht="15">
      <c r="A69" s="212" t="s">
        <v>14</v>
      </c>
      <c r="B69" s="212"/>
      <c r="C69" s="212"/>
      <c r="D69" s="212"/>
      <c r="E69" s="212"/>
      <c r="F69" s="212"/>
      <c r="G69" s="212"/>
      <c r="H69" s="212"/>
      <c r="I69" s="212"/>
      <c r="J69" s="212"/>
      <c r="K69" s="212"/>
      <c r="L69" s="212"/>
      <c r="M69" s="212"/>
      <c r="N69" s="212"/>
      <c r="O69" s="212"/>
    </row>
    <row r="70" spans="1:15" s="32" customFormat="1" ht="15">
      <c r="A70" s="211" t="s">
        <v>15</v>
      </c>
      <c r="B70" s="211"/>
      <c r="C70" s="211"/>
      <c r="D70" s="211"/>
      <c r="E70" s="211"/>
      <c r="F70" s="211"/>
      <c r="G70" s="211"/>
      <c r="H70" s="211"/>
      <c r="I70" s="211"/>
      <c r="J70" s="211"/>
      <c r="K70" s="211"/>
      <c r="L70" s="211"/>
      <c r="M70" s="211"/>
      <c r="N70" s="211"/>
      <c r="O70" s="211"/>
    </row>
    <row r="71" spans="1:15" s="32" customFormat="1" ht="15">
      <c r="A71" s="212" t="s">
        <v>16</v>
      </c>
      <c r="B71" s="212"/>
      <c r="C71" s="212"/>
      <c r="D71" s="212"/>
      <c r="E71" s="212"/>
      <c r="F71" s="212"/>
      <c r="G71" s="212"/>
      <c r="H71" s="212"/>
      <c r="I71" s="212"/>
      <c r="J71" s="212"/>
      <c r="K71" s="212"/>
      <c r="L71" s="212"/>
      <c r="M71" s="212"/>
      <c r="N71" s="212"/>
      <c r="O71" s="212"/>
    </row>
    <row r="72" spans="1:15" s="32" customFormat="1" ht="15">
      <c r="A72" s="211" t="s">
        <v>59</v>
      </c>
      <c r="B72" s="211"/>
      <c r="C72" s="211"/>
      <c r="D72" s="211"/>
      <c r="E72" s="211"/>
      <c r="F72" s="211"/>
      <c r="G72" s="211"/>
      <c r="H72" s="211"/>
      <c r="I72" s="211"/>
      <c r="J72" s="211"/>
      <c r="K72" s="211"/>
      <c r="L72" s="211"/>
      <c r="M72" s="211"/>
      <c r="N72" s="211"/>
      <c r="O72" s="211"/>
    </row>
    <row r="73" spans="1:15" s="32" customFormat="1" ht="15">
      <c r="A73" s="212" t="s">
        <v>257</v>
      </c>
      <c r="B73" s="212"/>
      <c r="C73" s="212"/>
      <c r="D73" s="212"/>
      <c r="E73" s="212"/>
      <c r="F73" s="212"/>
      <c r="G73" s="212"/>
      <c r="H73" s="212"/>
      <c r="I73" s="212"/>
      <c r="J73" s="212"/>
      <c r="K73" s="212"/>
      <c r="L73" s="212"/>
      <c r="M73" s="212"/>
      <c r="N73" s="212"/>
      <c r="O73" s="212"/>
    </row>
    <row r="74" spans="1:15" s="32" customFormat="1" ht="15">
      <c r="A74" s="211" t="s">
        <v>5</v>
      </c>
      <c r="B74" s="211"/>
      <c r="C74" s="211"/>
      <c r="D74" s="211"/>
      <c r="E74" s="211"/>
      <c r="F74" s="211"/>
      <c r="G74" s="211"/>
      <c r="H74" s="211"/>
      <c r="I74" s="211"/>
      <c r="J74" s="211"/>
      <c r="K74" s="211"/>
      <c r="L74" s="211"/>
      <c r="M74" s="211"/>
      <c r="N74" s="211"/>
      <c r="O74" s="211"/>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sheetData>
  <sheetProtection/>
  <mergeCells count="241">
    <mergeCell ref="A3:C3"/>
    <mergeCell ref="A4:C4"/>
    <mergeCell ref="A6:O6"/>
    <mergeCell ref="A8:K8"/>
    <mergeCell ref="L8:O8"/>
    <mergeCell ref="B9:H11"/>
    <mergeCell ref="I9:I11"/>
    <mergeCell ref="J9:K11"/>
    <mergeCell ref="L9:M11"/>
    <mergeCell ref="N9:O11"/>
    <mergeCell ref="A53:A57"/>
    <mergeCell ref="A13:A17"/>
    <mergeCell ref="A19:A23"/>
    <mergeCell ref="A25:A29"/>
    <mergeCell ref="A31:A35"/>
    <mergeCell ref="A9:A11"/>
    <mergeCell ref="A38:A42"/>
    <mergeCell ref="A46:A50"/>
    <mergeCell ref="B12:H12"/>
    <mergeCell ref="J12:K12"/>
    <mergeCell ref="L12:M12"/>
    <mergeCell ref="N12:O12"/>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J18:K18"/>
    <mergeCell ref="L18:M18"/>
    <mergeCell ref="N18:O18"/>
    <mergeCell ref="B19:C23"/>
    <mergeCell ref="D19:H23"/>
    <mergeCell ref="I19:I23"/>
    <mergeCell ref="J19:K19"/>
    <mergeCell ref="L19:M19"/>
    <mergeCell ref="N19:O19"/>
    <mergeCell ref="J20:K20"/>
    <mergeCell ref="L20:M20"/>
    <mergeCell ref="N20:O20"/>
    <mergeCell ref="J21:K21"/>
    <mergeCell ref="L21:M21"/>
    <mergeCell ref="N21:O21"/>
    <mergeCell ref="J22:K22"/>
    <mergeCell ref="L22:M22"/>
    <mergeCell ref="N22:O22"/>
    <mergeCell ref="J23:K23"/>
    <mergeCell ref="L23:M23"/>
    <mergeCell ref="N23:O23"/>
    <mergeCell ref="B24:E24"/>
    <mergeCell ref="G24:H24"/>
    <mergeCell ref="J24:K24"/>
    <mergeCell ref="L24:M24"/>
    <mergeCell ref="N24:O24"/>
    <mergeCell ref="B25:C29"/>
    <mergeCell ref="D25:H29"/>
    <mergeCell ref="I25:I29"/>
    <mergeCell ref="J25:K25"/>
    <mergeCell ref="L25:M25"/>
    <mergeCell ref="N25:O25"/>
    <mergeCell ref="J26:K26"/>
    <mergeCell ref="L26:M26"/>
    <mergeCell ref="N26:O26"/>
    <mergeCell ref="J27:K27"/>
    <mergeCell ref="L27:M27"/>
    <mergeCell ref="N27:O27"/>
    <mergeCell ref="J28:K28"/>
    <mergeCell ref="L28:M28"/>
    <mergeCell ref="N28:O28"/>
    <mergeCell ref="J29:K29"/>
    <mergeCell ref="L29:M29"/>
    <mergeCell ref="N29:O29"/>
    <mergeCell ref="B30:E30"/>
    <mergeCell ref="G30:H30"/>
    <mergeCell ref="J30:K30"/>
    <mergeCell ref="L30:M30"/>
    <mergeCell ref="N30:O30"/>
    <mergeCell ref="B31:C35"/>
    <mergeCell ref="D31:H35"/>
    <mergeCell ref="I31:I35"/>
    <mergeCell ref="J31:K31"/>
    <mergeCell ref="L31:M31"/>
    <mergeCell ref="N31:O31"/>
    <mergeCell ref="J32:K32"/>
    <mergeCell ref="L32:M32"/>
    <mergeCell ref="N32:O32"/>
    <mergeCell ref="J33:K33"/>
    <mergeCell ref="L33:M33"/>
    <mergeCell ref="N33:O33"/>
    <mergeCell ref="J34:K34"/>
    <mergeCell ref="L34:M34"/>
    <mergeCell ref="N34:O34"/>
    <mergeCell ref="J35:K35"/>
    <mergeCell ref="L35:M35"/>
    <mergeCell ref="N35:O35"/>
    <mergeCell ref="B36:E36"/>
    <mergeCell ref="G36:H36"/>
    <mergeCell ref="J36:K36"/>
    <mergeCell ref="L36:M36"/>
    <mergeCell ref="N36:O36"/>
    <mergeCell ref="B37:E37"/>
    <mergeCell ref="G37:H37"/>
    <mergeCell ref="J37:K37"/>
    <mergeCell ref="L37:M37"/>
    <mergeCell ref="N37:O37"/>
    <mergeCell ref="B38:C42"/>
    <mergeCell ref="D38:H42"/>
    <mergeCell ref="I38:I42"/>
    <mergeCell ref="J38:K38"/>
    <mergeCell ref="L38:M38"/>
    <mergeCell ref="N38:O38"/>
    <mergeCell ref="J39:K39"/>
    <mergeCell ref="L39:M39"/>
    <mergeCell ref="N39:O39"/>
    <mergeCell ref="J40:K40"/>
    <mergeCell ref="L40:M40"/>
    <mergeCell ref="N40:O40"/>
    <mergeCell ref="J41:K41"/>
    <mergeCell ref="L41:M41"/>
    <mergeCell ref="N41:O41"/>
    <mergeCell ref="J42:K42"/>
    <mergeCell ref="L42:M42"/>
    <mergeCell ref="N42:O42"/>
    <mergeCell ref="B43:E43"/>
    <mergeCell ref="G43:H43"/>
    <mergeCell ref="J43:K43"/>
    <mergeCell ref="L43:M43"/>
    <mergeCell ref="N43:O43"/>
    <mergeCell ref="B44:E44"/>
    <mergeCell ref="G44:H44"/>
    <mergeCell ref="J44:K44"/>
    <mergeCell ref="L44:M44"/>
    <mergeCell ref="N44:O44"/>
    <mergeCell ref="B45:C45"/>
    <mergeCell ref="D45:H45"/>
    <mergeCell ref="J45:K45"/>
    <mergeCell ref="L45:M45"/>
    <mergeCell ref="N45:O45"/>
    <mergeCell ref="B46:C50"/>
    <mergeCell ref="D46:H50"/>
    <mergeCell ref="I46:I50"/>
    <mergeCell ref="J46:K46"/>
    <mergeCell ref="L46:M46"/>
    <mergeCell ref="N46:O46"/>
    <mergeCell ref="J47:K47"/>
    <mergeCell ref="L47:M47"/>
    <mergeCell ref="N47:O47"/>
    <mergeCell ref="J48:K48"/>
    <mergeCell ref="L48:M48"/>
    <mergeCell ref="N48:O48"/>
    <mergeCell ref="J49:K49"/>
    <mergeCell ref="L49:M49"/>
    <mergeCell ref="N49:O49"/>
    <mergeCell ref="J50:K50"/>
    <mergeCell ref="L50:M50"/>
    <mergeCell ref="N50:O50"/>
    <mergeCell ref="B51:E51"/>
    <mergeCell ref="G51:H51"/>
    <mergeCell ref="J51:K51"/>
    <mergeCell ref="L51:M51"/>
    <mergeCell ref="N51:O51"/>
    <mergeCell ref="B52:E52"/>
    <mergeCell ref="G52:H52"/>
    <mergeCell ref="J52:K52"/>
    <mergeCell ref="L52:M52"/>
    <mergeCell ref="N52:O52"/>
    <mergeCell ref="B53:C57"/>
    <mergeCell ref="D53:H57"/>
    <mergeCell ref="I53:I57"/>
    <mergeCell ref="J53:K53"/>
    <mergeCell ref="L53:M53"/>
    <mergeCell ref="N53:O53"/>
    <mergeCell ref="J54:K54"/>
    <mergeCell ref="L54:M54"/>
    <mergeCell ref="N54:O54"/>
    <mergeCell ref="J55:K55"/>
    <mergeCell ref="L55:M55"/>
    <mergeCell ref="N55:O55"/>
    <mergeCell ref="J56:K56"/>
    <mergeCell ref="L56:M56"/>
    <mergeCell ref="N56:O56"/>
    <mergeCell ref="J57:K57"/>
    <mergeCell ref="L57:M57"/>
    <mergeCell ref="N57:O57"/>
    <mergeCell ref="L64:M64"/>
    <mergeCell ref="N64:O64"/>
    <mergeCell ref="D63:E63"/>
    <mergeCell ref="F63:G63"/>
    <mergeCell ref="H63:I63"/>
    <mergeCell ref="J63:K63"/>
    <mergeCell ref="L63:M63"/>
    <mergeCell ref="N63:O63"/>
    <mergeCell ref="J61:K61"/>
    <mergeCell ref="L61:M61"/>
    <mergeCell ref="A74:O74"/>
    <mergeCell ref="D3:O3"/>
    <mergeCell ref="D4:O4"/>
    <mergeCell ref="A67:O67"/>
    <mergeCell ref="A64:E64"/>
    <mergeCell ref="F64:G64"/>
    <mergeCell ref="H64:I64"/>
    <mergeCell ref="J64:K64"/>
    <mergeCell ref="N58:O58"/>
    <mergeCell ref="J59:K59"/>
    <mergeCell ref="L59:M59"/>
    <mergeCell ref="N59:O59"/>
    <mergeCell ref="J60:K60"/>
    <mergeCell ref="L60:M60"/>
    <mergeCell ref="N60:O60"/>
    <mergeCell ref="J58:K58"/>
    <mergeCell ref="L58:M58"/>
    <mergeCell ref="N61:O61"/>
    <mergeCell ref="J62:K62"/>
    <mergeCell ref="L62:M62"/>
    <mergeCell ref="N62:O62"/>
    <mergeCell ref="A65:O65"/>
    <mergeCell ref="A66:O66"/>
    <mergeCell ref="A58:A62"/>
    <mergeCell ref="B58:C62"/>
    <mergeCell ref="D58:H62"/>
    <mergeCell ref="I58:I62"/>
    <mergeCell ref="A68:O68"/>
    <mergeCell ref="A69:O69"/>
    <mergeCell ref="A70:O70"/>
    <mergeCell ref="A71:O71"/>
    <mergeCell ref="A72:O72"/>
    <mergeCell ref="A73:O73"/>
  </mergeCells>
  <printOptions/>
  <pageMargins left="0.7" right="0.7" top="0.75" bottom="0.75" header="0.3" footer="0.3"/>
  <pageSetup fitToHeight="0" fitToWidth="1"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P73"/>
  <sheetViews>
    <sheetView zoomScalePageLayoutView="0" workbookViewId="0" topLeftCell="A70">
      <selection activeCell="A76" sqref="A76:IV84"/>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2" t="s">
        <v>17</v>
      </c>
      <c r="B3" s="232"/>
      <c r="C3" s="232"/>
      <c r="D3" s="232" t="s">
        <v>264</v>
      </c>
      <c r="E3" s="232"/>
      <c r="F3" s="232"/>
      <c r="G3" s="232"/>
      <c r="H3" s="232"/>
      <c r="I3" s="232"/>
      <c r="J3" s="232"/>
      <c r="K3" s="232"/>
      <c r="L3" s="232"/>
      <c r="M3" s="232"/>
      <c r="N3" s="232"/>
      <c r="O3" s="232"/>
    </row>
    <row r="4" spans="1:15" ht="15" customHeight="1">
      <c r="A4" s="232" t="s">
        <v>18</v>
      </c>
      <c r="B4" s="232"/>
      <c r="C4" s="232"/>
      <c r="D4" s="232" t="s">
        <v>280</v>
      </c>
      <c r="E4" s="232"/>
      <c r="F4" s="232"/>
      <c r="G4" s="232"/>
      <c r="H4" s="232"/>
      <c r="I4" s="232"/>
      <c r="J4" s="232"/>
      <c r="K4" s="232"/>
      <c r="L4" s="232"/>
      <c r="M4" s="232"/>
      <c r="N4" s="232"/>
      <c r="O4" s="232"/>
    </row>
    <row r="5" spans="1:15" s="16" customFormat="1" ht="15" customHeight="1">
      <c r="A5" s="17"/>
      <c r="B5" s="17"/>
      <c r="C5" s="17"/>
      <c r="D5" s="17"/>
      <c r="E5" s="17"/>
      <c r="F5" s="17"/>
      <c r="G5" s="17"/>
      <c r="H5" s="17"/>
      <c r="I5" s="17"/>
      <c r="J5" s="17"/>
      <c r="K5" s="17"/>
      <c r="L5" s="17"/>
      <c r="M5" s="17"/>
      <c r="N5" s="17"/>
      <c r="O5" s="17"/>
    </row>
    <row r="6" spans="1:15" ht="15" customHeight="1">
      <c r="A6" s="237" t="s">
        <v>258</v>
      </c>
      <c r="B6" s="237"/>
      <c r="C6" s="237"/>
      <c r="D6" s="237"/>
      <c r="E6" s="237"/>
      <c r="F6" s="237"/>
      <c r="G6" s="237"/>
      <c r="H6" s="237"/>
      <c r="I6" s="237"/>
      <c r="J6" s="237"/>
      <c r="K6" s="237"/>
      <c r="L6" s="237"/>
      <c r="M6" s="237"/>
      <c r="N6" s="237"/>
      <c r="O6" s="237"/>
    </row>
    <row r="7" spans="1:15" s="16" customFormat="1" ht="15" customHeight="1">
      <c r="A7" s="4"/>
      <c r="B7" s="4"/>
      <c r="C7" s="4"/>
      <c r="D7" s="4"/>
      <c r="E7" s="4"/>
      <c r="F7" s="4"/>
      <c r="G7" s="4"/>
      <c r="H7" s="4"/>
      <c r="I7" s="4"/>
      <c r="J7" s="4"/>
      <c r="K7" s="4"/>
      <c r="L7" s="4"/>
      <c r="M7" s="4"/>
      <c r="N7" s="4"/>
      <c r="O7" s="4"/>
    </row>
    <row r="8" spans="1:15" ht="15" customHeight="1">
      <c r="A8" s="229" t="s">
        <v>19</v>
      </c>
      <c r="B8" s="229"/>
      <c r="C8" s="229"/>
      <c r="D8" s="229"/>
      <c r="E8" s="229"/>
      <c r="F8" s="229"/>
      <c r="G8" s="229"/>
      <c r="H8" s="229"/>
      <c r="I8" s="229"/>
      <c r="J8" s="229"/>
      <c r="K8" s="229"/>
      <c r="L8" s="229" t="s">
        <v>20</v>
      </c>
      <c r="M8" s="229"/>
      <c r="N8" s="229"/>
      <c r="O8" s="229"/>
    </row>
    <row r="9" spans="1:16" ht="15" customHeight="1">
      <c r="A9" s="286" t="s">
        <v>21</v>
      </c>
      <c r="B9" s="286" t="s">
        <v>22</v>
      </c>
      <c r="C9" s="286"/>
      <c r="D9" s="286"/>
      <c r="E9" s="286"/>
      <c r="F9" s="286"/>
      <c r="G9" s="286"/>
      <c r="H9" s="286"/>
      <c r="I9" s="286" t="s">
        <v>23</v>
      </c>
      <c r="J9" s="286" t="s">
        <v>24</v>
      </c>
      <c r="K9" s="286"/>
      <c r="L9" s="294" t="s">
        <v>25</v>
      </c>
      <c r="M9" s="294"/>
      <c r="N9" s="294" t="s">
        <v>26</v>
      </c>
      <c r="O9" s="294"/>
      <c r="P9" s="9"/>
    </row>
    <row r="10" spans="1:16" ht="15" customHeight="1">
      <c r="A10" s="286"/>
      <c r="B10" s="286"/>
      <c r="C10" s="286"/>
      <c r="D10" s="286"/>
      <c r="E10" s="286"/>
      <c r="F10" s="286"/>
      <c r="G10" s="286"/>
      <c r="H10" s="286"/>
      <c r="I10" s="286"/>
      <c r="J10" s="286"/>
      <c r="K10" s="286"/>
      <c r="L10" s="294"/>
      <c r="M10" s="294"/>
      <c r="N10" s="294"/>
      <c r="O10" s="294"/>
      <c r="P10" s="9"/>
    </row>
    <row r="11" spans="1:16" ht="15" customHeight="1">
      <c r="A11" s="286"/>
      <c r="B11" s="286"/>
      <c r="C11" s="286"/>
      <c r="D11" s="286"/>
      <c r="E11" s="286"/>
      <c r="F11" s="286"/>
      <c r="G11" s="286"/>
      <c r="H11" s="286"/>
      <c r="I11" s="286"/>
      <c r="J11" s="286"/>
      <c r="K11" s="286"/>
      <c r="L11" s="294"/>
      <c r="M11" s="294"/>
      <c r="N11" s="294"/>
      <c r="O11" s="294"/>
      <c r="P11" s="9"/>
    </row>
    <row r="12" spans="1:15" ht="15" customHeight="1">
      <c r="A12" s="5" t="s">
        <v>27</v>
      </c>
      <c r="B12" s="294" t="s">
        <v>28</v>
      </c>
      <c r="C12" s="294"/>
      <c r="D12" s="294"/>
      <c r="E12" s="294"/>
      <c r="F12" s="294"/>
      <c r="G12" s="294"/>
      <c r="H12" s="294"/>
      <c r="I12" s="5" t="s">
        <v>29</v>
      </c>
      <c r="J12" s="294" t="s">
        <v>30</v>
      </c>
      <c r="K12" s="294"/>
      <c r="L12" s="294" t="s">
        <v>31</v>
      </c>
      <c r="M12" s="294"/>
      <c r="N12" s="294" t="s">
        <v>32</v>
      </c>
      <c r="O12" s="294"/>
    </row>
    <row r="13" spans="1:15" ht="15" customHeight="1">
      <c r="A13" s="295" t="s">
        <v>28</v>
      </c>
      <c r="B13" s="219" t="s">
        <v>33</v>
      </c>
      <c r="C13" s="219"/>
      <c r="D13" s="285" t="s">
        <v>34</v>
      </c>
      <c r="E13" s="285"/>
      <c r="F13" s="285"/>
      <c r="G13" s="285"/>
      <c r="H13" s="285"/>
      <c r="I13" s="219" t="s">
        <v>35</v>
      </c>
      <c r="J13" s="291">
        <v>0.04</v>
      </c>
      <c r="K13" s="291"/>
      <c r="L13" s="287">
        <f>SUM(L14:M17)</f>
        <v>0</v>
      </c>
      <c r="M13" s="287"/>
      <c r="N13" s="287">
        <f>J13*L13</f>
        <v>0</v>
      </c>
      <c r="O13" s="287"/>
    </row>
    <row r="14" spans="1:15" ht="15" customHeight="1">
      <c r="A14" s="296"/>
      <c r="B14" s="219"/>
      <c r="C14" s="219"/>
      <c r="D14" s="285"/>
      <c r="E14" s="285"/>
      <c r="F14" s="285"/>
      <c r="G14" s="285"/>
      <c r="H14" s="285"/>
      <c r="I14" s="219"/>
      <c r="J14" s="285" t="s">
        <v>36</v>
      </c>
      <c r="K14" s="285"/>
      <c r="L14" s="284">
        <v>0</v>
      </c>
      <c r="M14" s="284"/>
      <c r="N14" s="284">
        <f>J13*L14</f>
        <v>0</v>
      </c>
      <c r="O14" s="284"/>
    </row>
    <row r="15" spans="1:15" ht="15" customHeight="1">
      <c r="A15" s="296"/>
      <c r="B15" s="219"/>
      <c r="C15" s="219"/>
      <c r="D15" s="285"/>
      <c r="E15" s="285"/>
      <c r="F15" s="285"/>
      <c r="G15" s="285"/>
      <c r="H15" s="285"/>
      <c r="I15" s="219"/>
      <c r="J15" s="285" t="s">
        <v>37</v>
      </c>
      <c r="K15" s="285"/>
      <c r="L15" s="284">
        <v>0</v>
      </c>
      <c r="M15" s="284"/>
      <c r="N15" s="284">
        <f>J13*L15</f>
        <v>0</v>
      </c>
      <c r="O15" s="284"/>
    </row>
    <row r="16" spans="1:15" ht="15" customHeight="1">
      <c r="A16" s="296"/>
      <c r="B16" s="219"/>
      <c r="C16" s="219"/>
      <c r="D16" s="285"/>
      <c r="E16" s="285"/>
      <c r="F16" s="285"/>
      <c r="G16" s="285"/>
      <c r="H16" s="285"/>
      <c r="I16" s="219"/>
      <c r="J16" s="285" t="s">
        <v>38</v>
      </c>
      <c r="K16" s="285"/>
      <c r="L16" s="284">
        <v>0</v>
      </c>
      <c r="M16" s="284"/>
      <c r="N16" s="284">
        <f>J13*L16</f>
        <v>0</v>
      </c>
      <c r="O16" s="284"/>
    </row>
    <row r="17" spans="1:15" ht="15" customHeight="1">
      <c r="A17" s="297"/>
      <c r="B17" s="219"/>
      <c r="C17" s="219"/>
      <c r="D17" s="285"/>
      <c r="E17" s="285"/>
      <c r="F17" s="285"/>
      <c r="G17" s="285"/>
      <c r="H17" s="285"/>
      <c r="I17" s="219"/>
      <c r="J17" s="285" t="s">
        <v>39</v>
      </c>
      <c r="K17" s="285"/>
      <c r="L17" s="284">
        <v>0</v>
      </c>
      <c r="M17" s="284"/>
      <c r="N17" s="284">
        <f>J13*L17</f>
        <v>0</v>
      </c>
      <c r="O17" s="284"/>
    </row>
    <row r="18" spans="1:15" ht="15" customHeight="1">
      <c r="A18" s="6"/>
      <c r="B18" s="289" t="s">
        <v>8</v>
      </c>
      <c r="C18" s="289"/>
      <c r="D18" s="289"/>
      <c r="E18" s="289"/>
      <c r="F18" s="7" t="s">
        <v>40</v>
      </c>
      <c r="G18" s="290">
        <v>0.28800000000000003</v>
      </c>
      <c r="H18" s="290"/>
      <c r="I18" s="6"/>
      <c r="J18" s="262"/>
      <c r="K18" s="263"/>
      <c r="L18" s="225"/>
      <c r="M18" s="225"/>
      <c r="N18" s="225"/>
      <c r="O18" s="225"/>
    </row>
    <row r="19" spans="1:15" ht="15" customHeight="1">
      <c r="A19" s="295" t="s">
        <v>29</v>
      </c>
      <c r="B19" s="219" t="s">
        <v>41</v>
      </c>
      <c r="C19" s="219"/>
      <c r="D19" s="285" t="s">
        <v>42</v>
      </c>
      <c r="E19" s="285"/>
      <c r="F19" s="285"/>
      <c r="G19" s="285"/>
      <c r="H19" s="285"/>
      <c r="I19" s="292" t="s">
        <v>3</v>
      </c>
      <c r="J19" s="291">
        <v>0.02</v>
      </c>
      <c r="K19" s="291"/>
      <c r="L19" s="287">
        <f>SUM(L20:M23)</f>
        <v>0</v>
      </c>
      <c r="M19" s="287"/>
      <c r="N19" s="287">
        <f>J19*L19</f>
        <v>0</v>
      </c>
      <c r="O19" s="287"/>
    </row>
    <row r="20" spans="1:15" ht="15" customHeight="1">
      <c r="A20" s="296"/>
      <c r="B20" s="219"/>
      <c r="C20" s="219"/>
      <c r="D20" s="285"/>
      <c r="E20" s="285"/>
      <c r="F20" s="285"/>
      <c r="G20" s="285"/>
      <c r="H20" s="285"/>
      <c r="I20" s="292"/>
      <c r="J20" s="285" t="s">
        <v>36</v>
      </c>
      <c r="K20" s="285"/>
      <c r="L20" s="284">
        <v>0</v>
      </c>
      <c r="M20" s="284"/>
      <c r="N20" s="284">
        <f>J19*L20</f>
        <v>0</v>
      </c>
      <c r="O20" s="284"/>
    </row>
    <row r="21" spans="1:15" ht="15" customHeight="1">
      <c r="A21" s="296"/>
      <c r="B21" s="219"/>
      <c r="C21" s="219"/>
      <c r="D21" s="285"/>
      <c r="E21" s="285"/>
      <c r="F21" s="285"/>
      <c r="G21" s="285"/>
      <c r="H21" s="285"/>
      <c r="I21" s="292"/>
      <c r="J21" s="285" t="s">
        <v>37</v>
      </c>
      <c r="K21" s="285"/>
      <c r="L21" s="284">
        <v>0</v>
      </c>
      <c r="M21" s="284"/>
      <c r="N21" s="284">
        <f>J19*L21</f>
        <v>0</v>
      </c>
      <c r="O21" s="284"/>
    </row>
    <row r="22" spans="1:15" ht="15" customHeight="1">
      <c r="A22" s="296"/>
      <c r="B22" s="219"/>
      <c r="C22" s="219"/>
      <c r="D22" s="285"/>
      <c r="E22" s="285"/>
      <c r="F22" s="285"/>
      <c r="G22" s="285"/>
      <c r="H22" s="285"/>
      <c r="I22" s="292"/>
      <c r="J22" s="285" t="s">
        <v>38</v>
      </c>
      <c r="K22" s="285"/>
      <c r="L22" s="284">
        <v>0</v>
      </c>
      <c r="M22" s="284"/>
      <c r="N22" s="284">
        <f>J19*L22</f>
        <v>0</v>
      </c>
      <c r="O22" s="284"/>
    </row>
    <row r="23" spans="1:15" ht="15" customHeight="1">
      <c r="A23" s="297"/>
      <c r="B23" s="219"/>
      <c r="C23" s="219"/>
      <c r="D23" s="285"/>
      <c r="E23" s="285"/>
      <c r="F23" s="285"/>
      <c r="G23" s="285"/>
      <c r="H23" s="285"/>
      <c r="I23" s="292"/>
      <c r="J23" s="285" t="s">
        <v>39</v>
      </c>
      <c r="K23" s="285"/>
      <c r="L23" s="284">
        <v>0</v>
      </c>
      <c r="M23" s="284"/>
      <c r="N23" s="284">
        <f>J19*L23</f>
        <v>0</v>
      </c>
      <c r="O23" s="284"/>
    </row>
    <row r="24" spans="1:15" ht="15" customHeight="1">
      <c r="A24" s="6"/>
      <c r="B24" s="289" t="s">
        <v>8</v>
      </c>
      <c r="C24" s="289"/>
      <c r="D24" s="289"/>
      <c r="E24" s="289"/>
      <c r="F24" s="7" t="s">
        <v>40</v>
      </c>
      <c r="G24" s="290">
        <v>0.1316</v>
      </c>
      <c r="H24" s="290"/>
      <c r="I24" s="6"/>
      <c r="J24" s="262"/>
      <c r="K24" s="263"/>
      <c r="L24" s="225"/>
      <c r="M24" s="225"/>
      <c r="N24" s="225"/>
      <c r="O24" s="225"/>
    </row>
    <row r="25" spans="1:15" ht="15" customHeight="1">
      <c r="A25" s="295" t="s">
        <v>30</v>
      </c>
      <c r="B25" s="219" t="s">
        <v>80</v>
      </c>
      <c r="C25" s="219"/>
      <c r="D25" s="285" t="s">
        <v>81</v>
      </c>
      <c r="E25" s="285"/>
      <c r="F25" s="285"/>
      <c r="G25" s="285"/>
      <c r="H25" s="285"/>
      <c r="I25" s="219" t="s">
        <v>2</v>
      </c>
      <c r="J25" s="291">
        <v>0.3</v>
      </c>
      <c r="K25" s="291"/>
      <c r="L25" s="287">
        <f>SUM(L26:M29)</f>
        <v>0</v>
      </c>
      <c r="M25" s="287"/>
      <c r="N25" s="287">
        <f>J25*L25</f>
        <v>0</v>
      </c>
      <c r="O25" s="287"/>
    </row>
    <row r="26" spans="1:15" ht="15" customHeight="1">
      <c r="A26" s="296"/>
      <c r="B26" s="219"/>
      <c r="C26" s="219"/>
      <c r="D26" s="285"/>
      <c r="E26" s="285"/>
      <c r="F26" s="285"/>
      <c r="G26" s="285"/>
      <c r="H26" s="285"/>
      <c r="I26" s="219"/>
      <c r="J26" s="285" t="s">
        <v>36</v>
      </c>
      <c r="K26" s="285"/>
      <c r="L26" s="284">
        <v>0</v>
      </c>
      <c r="M26" s="284"/>
      <c r="N26" s="284">
        <f>J25*L26</f>
        <v>0</v>
      </c>
      <c r="O26" s="284"/>
    </row>
    <row r="27" spans="1:15" ht="15" customHeight="1">
      <c r="A27" s="296"/>
      <c r="B27" s="219"/>
      <c r="C27" s="219"/>
      <c r="D27" s="285"/>
      <c r="E27" s="285"/>
      <c r="F27" s="285"/>
      <c r="G27" s="285"/>
      <c r="H27" s="285"/>
      <c r="I27" s="219"/>
      <c r="J27" s="285" t="s">
        <v>37</v>
      </c>
      <c r="K27" s="285"/>
      <c r="L27" s="284">
        <v>0</v>
      </c>
      <c r="M27" s="284"/>
      <c r="N27" s="284">
        <f>J25*L27</f>
        <v>0</v>
      </c>
      <c r="O27" s="284"/>
    </row>
    <row r="28" spans="1:15" ht="15" customHeight="1">
      <c r="A28" s="296"/>
      <c r="B28" s="219"/>
      <c r="C28" s="219"/>
      <c r="D28" s="285"/>
      <c r="E28" s="285"/>
      <c r="F28" s="285"/>
      <c r="G28" s="285"/>
      <c r="H28" s="285"/>
      <c r="I28" s="219"/>
      <c r="J28" s="285" t="s">
        <v>38</v>
      </c>
      <c r="K28" s="285"/>
      <c r="L28" s="284">
        <v>0</v>
      </c>
      <c r="M28" s="284"/>
      <c r="N28" s="284">
        <f>J25*L28</f>
        <v>0</v>
      </c>
      <c r="O28" s="284"/>
    </row>
    <row r="29" spans="1:15" ht="15" customHeight="1">
      <c r="A29" s="297"/>
      <c r="B29" s="219"/>
      <c r="C29" s="219"/>
      <c r="D29" s="285"/>
      <c r="E29" s="285"/>
      <c r="F29" s="285"/>
      <c r="G29" s="285"/>
      <c r="H29" s="285"/>
      <c r="I29" s="219"/>
      <c r="J29" s="285" t="s">
        <v>39</v>
      </c>
      <c r="K29" s="285"/>
      <c r="L29" s="284">
        <v>0</v>
      </c>
      <c r="M29" s="284"/>
      <c r="N29" s="284">
        <f>J25*L29</f>
        <v>0</v>
      </c>
      <c r="O29" s="284"/>
    </row>
    <row r="30" spans="1:15" ht="15" customHeight="1">
      <c r="A30" s="6"/>
      <c r="B30" s="289" t="s">
        <v>8</v>
      </c>
      <c r="C30" s="289"/>
      <c r="D30" s="289"/>
      <c r="E30" s="289"/>
      <c r="F30" s="7" t="s">
        <v>40</v>
      </c>
      <c r="G30" s="290">
        <v>0.23399999999999999</v>
      </c>
      <c r="H30" s="290"/>
      <c r="I30" s="6"/>
      <c r="J30" s="262"/>
      <c r="K30" s="263"/>
      <c r="L30" s="225"/>
      <c r="M30" s="225"/>
      <c r="N30" s="225"/>
      <c r="O30" s="225"/>
    </row>
    <row r="31" spans="1:15" ht="15" customHeight="1">
      <c r="A31" s="295" t="s">
        <v>31</v>
      </c>
      <c r="B31" s="219" t="s">
        <v>82</v>
      </c>
      <c r="C31" s="219"/>
      <c r="D31" s="285" t="s">
        <v>83</v>
      </c>
      <c r="E31" s="285"/>
      <c r="F31" s="285"/>
      <c r="G31" s="285"/>
      <c r="H31" s="285"/>
      <c r="I31" s="219" t="s">
        <v>0</v>
      </c>
      <c r="J31" s="291">
        <v>1.9</v>
      </c>
      <c r="K31" s="291"/>
      <c r="L31" s="287">
        <f>SUM(L32:M35)</f>
        <v>0</v>
      </c>
      <c r="M31" s="287"/>
      <c r="N31" s="287">
        <f>J31*L31</f>
        <v>0</v>
      </c>
      <c r="O31" s="287"/>
    </row>
    <row r="32" spans="1:15" ht="15" customHeight="1">
      <c r="A32" s="296"/>
      <c r="B32" s="219"/>
      <c r="C32" s="219"/>
      <c r="D32" s="285"/>
      <c r="E32" s="285"/>
      <c r="F32" s="285"/>
      <c r="G32" s="285"/>
      <c r="H32" s="285"/>
      <c r="I32" s="219"/>
      <c r="J32" s="285" t="s">
        <v>36</v>
      </c>
      <c r="K32" s="285"/>
      <c r="L32" s="284">
        <v>0</v>
      </c>
      <c r="M32" s="284"/>
      <c r="N32" s="284">
        <f>J31*L32</f>
        <v>0</v>
      </c>
      <c r="O32" s="284"/>
    </row>
    <row r="33" spans="1:15" ht="15" customHeight="1">
      <c r="A33" s="296"/>
      <c r="B33" s="219"/>
      <c r="C33" s="219"/>
      <c r="D33" s="285"/>
      <c r="E33" s="285"/>
      <c r="F33" s="285"/>
      <c r="G33" s="285"/>
      <c r="H33" s="285"/>
      <c r="I33" s="219"/>
      <c r="J33" s="285" t="s">
        <v>37</v>
      </c>
      <c r="K33" s="285"/>
      <c r="L33" s="284">
        <v>0</v>
      </c>
      <c r="M33" s="284"/>
      <c r="N33" s="284">
        <f>J31*L33</f>
        <v>0</v>
      </c>
      <c r="O33" s="284"/>
    </row>
    <row r="34" spans="1:15" ht="15" customHeight="1">
      <c r="A34" s="296"/>
      <c r="B34" s="219"/>
      <c r="C34" s="219"/>
      <c r="D34" s="285"/>
      <c r="E34" s="285"/>
      <c r="F34" s="285"/>
      <c r="G34" s="285"/>
      <c r="H34" s="285"/>
      <c r="I34" s="219"/>
      <c r="J34" s="285" t="s">
        <v>38</v>
      </c>
      <c r="K34" s="285"/>
      <c r="L34" s="284">
        <v>0</v>
      </c>
      <c r="M34" s="284"/>
      <c r="N34" s="284">
        <f>J31*L34</f>
        <v>0</v>
      </c>
      <c r="O34" s="284"/>
    </row>
    <row r="35" spans="1:15" ht="15" customHeight="1">
      <c r="A35" s="297"/>
      <c r="B35" s="219"/>
      <c r="C35" s="219"/>
      <c r="D35" s="285"/>
      <c r="E35" s="285"/>
      <c r="F35" s="285"/>
      <c r="G35" s="285"/>
      <c r="H35" s="285"/>
      <c r="I35" s="219"/>
      <c r="J35" s="285" t="s">
        <v>39</v>
      </c>
      <c r="K35" s="285"/>
      <c r="L35" s="284">
        <v>0</v>
      </c>
      <c r="M35" s="284"/>
      <c r="N35" s="284">
        <f>J31*L35</f>
        <v>0</v>
      </c>
      <c r="O35" s="284"/>
    </row>
    <row r="36" spans="1:15" ht="15" customHeight="1">
      <c r="A36" s="6"/>
      <c r="B36" s="289" t="s">
        <v>48</v>
      </c>
      <c r="C36" s="289"/>
      <c r="D36" s="289"/>
      <c r="E36" s="289"/>
      <c r="F36" s="7" t="s">
        <v>49</v>
      </c>
      <c r="G36" s="290">
        <v>0.13338</v>
      </c>
      <c r="H36" s="290"/>
      <c r="I36" s="6"/>
      <c r="J36" s="262"/>
      <c r="K36" s="263"/>
      <c r="L36" s="225"/>
      <c r="M36" s="225"/>
      <c r="N36" s="225"/>
      <c r="O36" s="225"/>
    </row>
    <row r="37" spans="1:15" ht="15" customHeight="1">
      <c r="A37" s="6"/>
      <c r="B37" s="289" t="s">
        <v>8</v>
      </c>
      <c r="C37" s="289"/>
      <c r="D37" s="289"/>
      <c r="E37" s="289"/>
      <c r="F37" s="7" t="s">
        <v>40</v>
      </c>
      <c r="G37" s="290">
        <v>0.208981</v>
      </c>
      <c r="H37" s="290"/>
      <c r="I37" s="6"/>
      <c r="J37" s="262"/>
      <c r="K37" s="263"/>
      <c r="L37" s="225"/>
      <c r="M37" s="225"/>
      <c r="N37" s="225"/>
      <c r="O37" s="225"/>
    </row>
    <row r="38" spans="1:15" ht="15" customHeight="1">
      <c r="A38" s="295" t="s">
        <v>46</v>
      </c>
      <c r="B38" s="219" t="s">
        <v>211</v>
      </c>
      <c r="C38" s="219"/>
      <c r="D38" s="285" t="s">
        <v>212</v>
      </c>
      <c r="E38" s="285"/>
      <c r="F38" s="285"/>
      <c r="G38" s="285"/>
      <c r="H38" s="285"/>
      <c r="I38" s="219" t="s">
        <v>2</v>
      </c>
      <c r="J38" s="291">
        <v>1.3</v>
      </c>
      <c r="K38" s="291"/>
      <c r="L38" s="287">
        <f>SUM(L39:M42)</f>
        <v>0</v>
      </c>
      <c r="M38" s="287"/>
      <c r="N38" s="287">
        <f>J38*L38</f>
        <v>0</v>
      </c>
      <c r="O38" s="287"/>
    </row>
    <row r="39" spans="1:15" ht="15" customHeight="1">
      <c r="A39" s="296"/>
      <c r="B39" s="219"/>
      <c r="C39" s="219"/>
      <c r="D39" s="285"/>
      <c r="E39" s="285"/>
      <c r="F39" s="285"/>
      <c r="G39" s="285"/>
      <c r="H39" s="285"/>
      <c r="I39" s="219"/>
      <c r="J39" s="285" t="s">
        <v>36</v>
      </c>
      <c r="K39" s="285"/>
      <c r="L39" s="284">
        <v>0</v>
      </c>
      <c r="M39" s="284"/>
      <c r="N39" s="284">
        <f>J38*L39</f>
        <v>0</v>
      </c>
      <c r="O39" s="284"/>
    </row>
    <row r="40" spans="1:15" ht="15" customHeight="1">
      <c r="A40" s="296"/>
      <c r="B40" s="219"/>
      <c r="C40" s="219"/>
      <c r="D40" s="285"/>
      <c r="E40" s="285"/>
      <c r="F40" s="285"/>
      <c r="G40" s="285"/>
      <c r="H40" s="285"/>
      <c r="I40" s="219"/>
      <c r="J40" s="285" t="s">
        <v>37</v>
      </c>
      <c r="K40" s="285"/>
      <c r="L40" s="284">
        <v>0</v>
      </c>
      <c r="M40" s="284"/>
      <c r="N40" s="284">
        <f>J38*L40</f>
        <v>0</v>
      </c>
      <c r="O40" s="284"/>
    </row>
    <row r="41" spans="1:15" ht="15" customHeight="1">
      <c r="A41" s="296"/>
      <c r="B41" s="219"/>
      <c r="C41" s="219"/>
      <c r="D41" s="285"/>
      <c r="E41" s="285"/>
      <c r="F41" s="285"/>
      <c r="G41" s="285"/>
      <c r="H41" s="285"/>
      <c r="I41" s="219"/>
      <c r="J41" s="285" t="s">
        <v>38</v>
      </c>
      <c r="K41" s="285"/>
      <c r="L41" s="284">
        <v>0</v>
      </c>
      <c r="M41" s="284"/>
      <c r="N41" s="284">
        <f>J38*L41</f>
        <v>0</v>
      </c>
      <c r="O41" s="284"/>
    </row>
    <row r="42" spans="1:15" ht="15" customHeight="1">
      <c r="A42" s="297"/>
      <c r="B42" s="219"/>
      <c r="C42" s="219"/>
      <c r="D42" s="285"/>
      <c r="E42" s="285"/>
      <c r="F42" s="285"/>
      <c r="G42" s="285"/>
      <c r="H42" s="285"/>
      <c r="I42" s="219"/>
      <c r="J42" s="285" t="s">
        <v>39</v>
      </c>
      <c r="K42" s="285"/>
      <c r="L42" s="284">
        <v>0</v>
      </c>
      <c r="M42" s="284"/>
      <c r="N42" s="284">
        <f>J38*L42</f>
        <v>0</v>
      </c>
      <c r="O42" s="284"/>
    </row>
    <row r="43" spans="1:15" ht="15" customHeight="1">
      <c r="A43" s="6"/>
      <c r="B43" s="289" t="s">
        <v>48</v>
      </c>
      <c r="C43" s="289"/>
      <c r="D43" s="289"/>
      <c r="E43" s="289"/>
      <c r="F43" s="7" t="s">
        <v>49</v>
      </c>
      <c r="G43" s="290">
        <v>2.5636</v>
      </c>
      <c r="H43" s="290"/>
      <c r="I43" s="6"/>
      <c r="J43" s="262"/>
      <c r="K43" s="263"/>
      <c r="L43" s="225"/>
      <c r="M43" s="225"/>
      <c r="N43" s="225"/>
      <c r="O43" s="225"/>
    </row>
    <row r="44" spans="1:15" ht="15" customHeight="1">
      <c r="A44" s="6"/>
      <c r="B44" s="289" t="s">
        <v>8</v>
      </c>
      <c r="C44" s="289"/>
      <c r="D44" s="289"/>
      <c r="E44" s="289"/>
      <c r="F44" s="7" t="s">
        <v>40</v>
      </c>
      <c r="G44" s="290">
        <v>3.534635</v>
      </c>
      <c r="H44" s="290"/>
      <c r="I44" s="6"/>
      <c r="J44" s="262"/>
      <c r="K44" s="263"/>
      <c r="L44" s="225"/>
      <c r="M44" s="225"/>
      <c r="N44" s="225"/>
      <c r="O44" s="225"/>
    </row>
    <row r="45" spans="1:15" ht="15" customHeight="1">
      <c r="A45" s="295" t="s">
        <v>47</v>
      </c>
      <c r="B45" s="219" t="s">
        <v>213</v>
      </c>
      <c r="C45" s="219"/>
      <c r="D45" s="285" t="s">
        <v>214</v>
      </c>
      <c r="E45" s="285"/>
      <c r="F45" s="285"/>
      <c r="G45" s="285"/>
      <c r="H45" s="285"/>
      <c r="I45" s="219" t="s">
        <v>0</v>
      </c>
      <c r="J45" s="291">
        <v>1</v>
      </c>
      <c r="K45" s="291"/>
      <c r="L45" s="287">
        <f>SUM(L46:M49)</f>
        <v>0</v>
      </c>
      <c r="M45" s="287"/>
      <c r="N45" s="287">
        <f>J45*L45</f>
        <v>0</v>
      </c>
      <c r="O45" s="287"/>
    </row>
    <row r="46" spans="1:15" ht="15" customHeight="1">
      <c r="A46" s="296"/>
      <c r="B46" s="219"/>
      <c r="C46" s="219"/>
      <c r="D46" s="285"/>
      <c r="E46" s="285"/>
      <c r="F46" s="285"/>
      <c r="G46" s="285"/>
      <c r="H46" s="285"/>
      <c r="I46" s="219"/>
      <c r="J46" s="285" t="s">
        <v>36</v>
      </c>
      <c r="K46" s="285"/>
      <c r="L46" s="284">
        <v>0</v>
      </c>
      <c r="M46" s="284"/>
      <c r="N46" s="284">
        <f>J45*L46</f>
        <v>0</v>
      </c>
      <c r="O46" s="284"/>
    </row>
    <row r="47" spans="1:15" ht="15" customHeight="1">
      <c r="A47" s="296"/>
      <c r="B47" s="219"/>
      <c r="C47" s="219"/>
      <c r="D47" s="285"/>
      <c r="E47" s="285"/>
      <c r="F47" s="285"/>
      <c r="G47" s="285"/>
      <c r="H47" s="285"/>
      <c r="I47" s="219"/>
      <c r="J47" s="285" t="s">
        <v>37</v>
      </c>
      <c r="K47" s="285"/>
      <c r="L47" s="284">
        <v>0</v>
      </c>
      <c r="M47" s="284"/>
      <c r="N47" s="284">
        <f>J45*L47</f>
        <v>0</v>
      </c>
      <c r="O47" s="284"/>
    </row>
    <row r="48" spans="1:15" ht="15" customHeight="1">
      <c r="A48" s="296"/>
      <c r="B48" s="219"/>
      <c r="C48" s="219"/>
      <c r="D48" s="285"/>
      <c r="E48" s="285"/>
      <c r="F48" s="285"/>
      <c r="G48" s="285"/>
      <c r="H48" s="285"/>
      <c r="I48" s="219"/>
      <c r="J48" s="285" t="s">
        <v>38</v>
      </c>
      <c r="K48" s="285"/>
      <c r="L48" s="284">
        <v>0</v>
      </c>
      <c r="M48" s="284"/>
      <c r="N48" s="284">
        <f>J45*L48</f>
        <v>0</v>
      </c>
      <c r="O48" s="284"/>
    </row>
    <row r="49" spans="1:15" ht="15" customHeight="1">
      <c r="A49" s="297"/>
      <c r="B49" s="219"/>
      <c r="C49" s="219"/>
      <c r="D49" s="285"/>
      <c r="E49" s="285"/>
      <c r="F49" s="285"/>
      <c r="G49" s="285"/>
      <c r="H49" s="285"/>
      <c r="I49" s="219"/>
      <c r="J49" s="285" t="s">
        <v>39</v>
      </c>
      <c r="K49" s="285"/>
      <c r="L49" s="284">
        <v>0</v>
      </c>
      <c r="M49" s="284"/>
      <c r="N49" s="284">
        <f>J45*L49</f>
        <v>0</v>
      </c>
      <c r="O49" s="284"/>
    </row>
    <row r="50" spans="1:15" ht="15" customHeight="1">
      <c r="A50" s="6"/>
      <c r="B50" s="289" t="s">
        <v>48</v>
      </c>
      <c r="C50" s="289"/>
      <c r="D50" s="289"/>
      <c r="E50" s="289"/>
      <c r="F50" s="7" t="s">
        <v>49</v>
      </c>
      <c r="G50" s="290">
        <v>0.22166</v>
      </c>
      <c r="H50" s="290"/>
      <c r="I50" s="6"/>
      <c r="J50" s="262"/>
      <c r="K50" s="263"/>
      <c r="L50" s="225"/>
      <c r="M50" s="225"/>
      <c r="N50" s="225"/>
      <c r="O50" s="225"/>
    </row>
    <row r="51" spans="1:15" ht="15" customHeight="1">
      <c r="A51" s="6"/>
      <c r="B51" s="289" t="s">
        <v>8</v>
      </c>
      <c r="C51" s="289"/>
      <c r="D51" s="289"/>
      <c r="E51" s="289"/>
      <c r="F51" s="7" t="s">
        <v>40</v>
      </c>
      <c r="G51" s="290">
        <v>0.35</v>
      </c>
      <c r="H51" s="290"/>
      <c r="I51" s="6"/>
      <c r="J51" s="262"/>
      <c r="K51" s="263"/>
      <c r="L51" s="225"/>
      <c r="M51" s="225"/>
      <c r="N51" s="225"/>
      <c r="O51" s="225"/>
    </row>
    <row r="52" spans="1:15" ht="15" customHeight="1">
      <c r="A52" s="295" t="s">
        <v>51</v>
      </c>
      <c r="B52" s="219" t="s">
        <v>53</v>
      </c>
      <c r="C52" s="219"/>
      <c r="D52" s="285" t="s">
        <v>54</v>
      </c>
      <c r="E52" s="285"/>
      <c r="F52" s="285"/>
      <c r="G52" s="285"/>
      <c r="H52" s="285"/>
      <c r="I52" s="219" t="s">
        <v>10</v>
      </c>
      <c r="J52" s="291">
        <v>0.6</v>
      </c>
      <c r="K52" s="291"/>
      <c r="L52" s="287">
        <f>SUM(L53:M56)</f>
        <v>0</v>
      </c>
      <c r="M52" s="287"/>
      <c r="N52" s="287">
        <f>J52*L52</f>
        <v>0</v>
      </c>
      <c r="O52" s="287"/>
    </row>
    <row r="53" spans="1:15" ht="15" customHeight="1">
      <c r="A53" s="296"/>
      <c r="B53" s="219"/>
      <c r="C53" s="219"/>
      <c r="D53" s="285"/>
      <c r="E53" s="285"/>
      <c r="F53" s="285"/>
      <c r="G53" s="285"/>
      <c r="H53" s="285"/>
      <c r="I53" s="219"/>
      <c r="J53" s="285" t="s">
        <v>36</v>
      </c>
      <c r="K53" s="285"/>
      <c r="L53" s="284">
        <v>0</v>
      </c>
      <c r="M53" s="284"/>
      <c r="N53" s="284">
        <f>J52*L53</f>
        <v>0</v>
      </c>
      <c r="O53" s="284"/>
    </row>
    <row r="54" spans="1:15" ht="15" customHeight="1">
      <c r="A54" s="296"/>
      <c r="B54" s="219"/>
      <c r="C54" s="219"/>
      <c r="D54" s="285"/>
      <c r="E54" s="285"/>
      <c r="F54" s="285"/>
      <c r="G54" s="285"/>
      <c r="H54" s="285"/>
      <c r="I54" s="219"/>
      <c r="J54" s="285" t="s">
        <v>37</v>
      </c>
      <c r="K54" s="285"/>
      <c r="L54" s="284">
        <v>0</v>
      </c>
      <c r="M54" s="284"/>
      <c r="N54" s="284">
        <f>J52*L54</f>
        <v>0</v>
      </c>
      <c r="O54" s="284"/>
    </row>
    <row r="55" spans="1:15" ht="15" customHeight="1">
      <c r="A55" s="296"/>
      <c r="B55" s="219"/>
      <c r="C55" s="219"/>
      <c r="D55" s="285"/>
      <c r="E55" s="285"/>
      <c r="F55" s="285"/>
      <c r="G55" s="285"/>
      <c r="H55" s="285"/>
      <c r="I55" s="219"/>
      <c r="J55" s="285" t="s">
        <v>38</v>
      </c>
      <c r="K55" s="285"/>
      <c r="L55" s="284">
        <v>0</v>
      </c>
      <c r="M55" s="284"/>
      <c r="N55" s="284">
        <f>J52*L55</f>
        <v>0</v>
      </c>
      <c r="O55" s="284"/>
    </row>
    <row r="56" spans="1:15" ht="15" customHeight="1">
      <c r="A56" s="297"/>
      <c r="B56" s="219"/>
      <c r="C56" s="219"/>
      <c r="D56" s="285"/>
      <c r="E56" s="285"/>
      <c r="F56" s="285"/>
      <c r="G56" s="285"/>
      <c r="H56" s="285"/>
      <c r="I56" s="219"/>
      <c r="J56" s="285" t="s">
        <v>39</v>
      </c>
      <c r="K56" s="285"/>
      <c r="L56" s="284">
        <v>0</v>
      </c>
      <c r="M56" s="284"/>
      <c r="N56" s="284">
        <f>J52*L56</f>
        <v>0</v>
      </c>
      <c r="O56" s="284"/>
    </row>
    <row r="57" spans="1:15" s="16" customFormat="1" ht="15" customHeight="1">
      <c r="A57" s="295">
        <v>8</v>
      </c>
      <c r="B57" s="219" t="s">
        <v>241</v>
      </c>
      <c r="C57" s="219"/>
      <c r="D57" s="221" t="s">
        <v>243</v>
      </c>
      <c r="E57" s="285"/>
      <c r="F57" s="285"/>
      <c r="G57" s="285"/>
      <c r="H57" s="285"/>
      <c r="I57" s="219" t="s">
        <v>2</v>
      </c>
      <c r="J57" s="291">
        <v>0.3</v>
      </c>
      <c r="K57" s="291"/>
      <c r="L57" s="287">
        <f>SUM(L58:M61)</f>
        <v>0</v>
      </c>
      <c r="M57" s="287"/>
      <c r="N57" s="287">
        <f>J57*L57</f>
        <v>0</v>
      </c>
      <c r="O57" s="287"/>
    </row>
    <row r="58" spans="1:15" s="16" customFormat="1" ht="15" customHeight="1">
      <c r="A58" s="296"/>
      <c r="B58" s="219"/>
      <c r="C58" s="219"/>
      <c r="D58" s="285"/>
      <c r="E58" s="285"/>
      <c r="F58" s="285"/>
      <c r="G58" s="285"/>
      <c r="H58" s="285"/>
      <c r="I58" s="219"/>
      <c r="J58" s="285" t="s">
        <v>36</v>
      </c>
      <c r="K58" s="285"/>
      <c r="L58" s="284">
        <v>0</v>
      </c>
      <c r="M58" s="284"/>
      <c r="N58" s="284">
        <f>J57*L58</f>
        <v>0</v>
      </c>
      <c r="O58" s="284"/>
    </row>
    <row r="59" spans="1:15" s="16" customFormat="1" ht="15" customHeight="1">
      <c r="A59" s="296"/>
      <c r="B59" s="219"/>
      <c r="C59" s="219"/>
      <c r="D59" s="285"/>
      <c r="E59" s="285"/>
      <c r="F59" s="285"/>
      <c r="G59" s="285"/>
      <c r="H59" s="285"/>
      <c r="I59" s="219"/>
      <c r="J59" s="285" t="s">
        <v>37</v>
      </c>
      <c r="K59" s="285"/>
      <c r="L59" s="284">
        <v>0</v>
      </c>
      <c r="M59" s="284"/>
      <c r="N59" s="284">
        <f>J57*L59</f>
        <v>0</v>
      </c>
      <c r="O59" s="284"/>
    </row>
    <row r="60" spans="1:15" s="16" customFormat="1" ht="15" customHeight="1">
      <c r="A60" s="296"/>
      <c r="B60" s="219"/>
      <c r="C60" s="219"/>
      <c r="D60" s="285"/>
      <c r="E60" s="285"/>
      <c r="F60" s="285"/>
      <c r="G60" s="285"/>
      <c r="H60" s="285"/>
      <c r="I60" s="219"/>
      <c r="J60" s="285" t="s">
        <v>38</v>
      </c>
      <c r="K60" s="285"/>
      <c r="L60" s="284">
        <v>0</v>
      </c>
      <c r="M60" s="284"/>
      <c r="N60" s="284">
        <f>J57*L60</f>
        <v>0</v>
      </c>
      <c r="O60" s="284"/>
    </row>
    <row r="61" spans="1:15" s="16" customFormat="1" ht="15" customHeight="1">
      <c r="A61" s="297"/>
      <c r="B61" s="219"/>
      <c r="C61" s="219"/>
      <c r="D61" s="285"/>
      <c r="E61" s="285"/>
      <c r="F61" s="285"/>
      <c r="G61" s="285"/>
      <c r="H61" s="285"/>
      <c r="I61" s="219"/>
      <c r="J61" s="285" t="s">
        <v>39</v>
      </c>
      <c r="K61" s="285"/>
      <c r="L61" s="284">
        <v>0</v>
      </c>
      <c r="M61" s="284"/>
      <c r="N61" s="284">
        <f>J57*L61</f>
        <v>0</v>
      </c>
      <c r="O61" s="284"/>
    </row>
    <row r="62" spans="1:15" ht="15" customHeight="1">
      <c r="A62" s="6"/>
      <c r="B62" s="6"/>
      <c r="C62" s="6"/>
      <c r="D62" s="288" t="s">
        <v>55</v>
      </c>
      <c r="E62" s="288"/>
      <c r="F62" s="288" t="s">
        <v>7</v>
      </c>
      <c r="G62" s="288"/>
      <c r="H62" s="288" t="s">
        <v>8</v>
      </c>
      <c r="I62" s="288"/>
      <c r="J62" s="288" t="s">
        <v>56</v>
      </c>
      <c r="K62" s="288"/>
      <c r="L62" s="283" t="s">
        <v>9</v>
      </c>
      <c r="M62" s="283"/>
      <c r="N62" s="283" t="s">
        <v>57</v>
      </c>
      <c r="O62" s="283"/>
    </row>
    <row r="63" spans="1:15" ht="15" customHeight="1">
      <c r="A63" s="286" t="s">
        <v>58</v>
      </c>
      <c r="B63" s="286"/>
      <c r="C63" s="286"/>
      <c r="D63" s="286"/>
      <c r="E63" s="286"/>
      <c r="F63" s="287">
        <v>0</v>
      </c>
      <c r="G63" s="287"/>
      <c r="H63" s="287">
        <v>0</v>
      </c>
      <c r="I63" s="287"/>
      <c r="J63" s="287">
        <v>0</v>
      </c>
      <c r="K63" s="287"/>
      <c r="L63" s="287">
        <v>0</v>
      </c>
      <c r="M63" s="287"/>
      <c r="N63" s="287">
        <v>0</v>
      </c>
      <c r="O63" s="287"/>
    </row>
    <row r="64" spans="1:15" s="32" customFormat="1" ht="15" customHeight="1">
      <c r="A64" s="210" t="s">
        <v>11</v>
      </c>
      <c r="B64" s="210"/>
      <c r="C64" s="210"/>
      <c r="D64" s="210"/>
      <c r="E64" s="210"/>
      <c r="F64" s="210"/>
      <c r="G64" s="210"/>
      <c r="H64" s="210"/>
      <c r="I64" s="210"/>
      <c r="J64" s="210"/>
      <c r="K64" s="210"/>
      <c r="L64" s="210"/>
      <c r="M64" s="210"/>
      <c r="N64" s="210"/>
      <c r="O64" s="210"/>
    </row>
    <row r="65" spans="1:15" s="32" customFormat="1" ht="15">
      <c r="A65" s="211" t="s">
        <v>12</v>
      </c>
      <c r="B65" s="211"/>
      <c r="C65" s="211"/>
      <c r="D65" s="211"/>
      <c r="E65" s="211"/>
      <c r="F65" s="211"/>
      <c r="G65" s="211"/>
      <c r="H65" s="211"/>
      <c r="I65" s="211"/>
      <c r="J65" s="211"/>
      <c r="K65" s="211"/>
      <c r="L65" s="211"/>
      <c r="M65" s="211"/>
      <c r="N65" s="211"/>
      <c r="O65" s="211"/>
    </row>
    <row r="66" spans="1:15" s="32" customFormat="1" ht="15">
      <c r="A66" s="212" t="s">
        <v>256</v>
      </c>
      <c r="B66" s="212"/>
      <c r="C66" s="212"/>
      <c r="D66" s="212"/>
      <c r="E66" s="212"/>
      <c r="F66" s="212"/>
      <c r="G66" s="212"/>
      <c r="H66" s="212"/>
      <c r="I66" s="212"/>
      <c r="J66" s="212"/>
      <c r="K66" s="212"/>
      <c r="L66" s="212"/>
      <c r="M66" s="212"/>
      <c r="N66" s="212"/>
      <c r="O66" s="212"/>
    </row>
    <row r="67" spans="1:15" s="32" customFormat="1" ht="15">
      <c r="A67" s="211" t="s">
        <v>13</v>
      </c>
      <c r="B67" s="211"/>
      <c r="C67" s="211"/>
      <c r="D67" s="211"/>
      <c r="E67" s="211"/>
      <c r="F67" s="211"/>
      <c r="G67" s="211"/>
      <c r="H67" s="211"/>
      <c r="I67" s="211"/>
      <c r="J67" s="211"/>
      <c r="K67" s="211"/>
      <c r="L67" s="211"/>
      <c r="M67" s="211"/>
      <c r="N67" s="211"/>
      <c r="O67" s="211"/>
    </row>
    <row r="68" spans="1:15" s="32" customFormat="1" ht="15">
      <c r="A68" s="212" t="s">
        <v>14</v>
      </c>
      <c r="B68" s="212"/>
      <c r="C68" s="212"/>
      <c r="D68" s="212"/>
      <c r="E68" s="212"/>
      <c r="F68" s="212"/>
      <c r="G68" s="212"/>
      <c r="H68" s="212"/>
      <c r="I68" s="212"/>
      <c r="J68" s="212"/>
      <c r="K68" s="212"/>
      <c r="L68" s="212"/>
      <c r="M68" s="212"/>
      <c r="N68" s="212"/>
      <c r="O68" s="212"/>
    </row>
    <row r="69" spans="1:15" s="32" customFormat="1" ht="15">
      <c r="A69" s="211" t="s">
        <v>15</v>
      </c>
      <c r="B69" s="211"/>
      <c r="C69" s="211"/>
      <c r="D69" s="211"/>
      <c r="E69" s="211"/>
      <c r="F69" s="211"/>
      <c r="G69" s="211"/>
      <c r="H69" s="211"/>
      <c r="I69" s="211"/>
      <c r="J69" s="211"/>
      <c r="K69" s="211"/>
      <c r="L69" s="211"/>
      <c r="M69" s="211"/>
      <c r="N69" s="211"/>
      <c r="O69" s="211"/>
    </row>
    <row r="70" spans="1:15" s="32" customFormat="1" ht="15">
      <c r="A70" s="212" t="s">
        <v>16</v>
      </c>
      <c r="B70" s="212"/>
      <c r="C70" s="212"/>
      <c r="D70" s="212"/>
      <c r="E70" s="212"/>
      <c r="F70" s="212"/>
      <c r="G70" s="212"/>
      <c r="H70" s="212"/>
      <c r="I70" s="212"/>
      <c r="J70" s="212"/>
      <c r="K70" s="212"/>
      <c r="L70" s="212"/>
      <c r="M70" s="212"/>
      <c r="N70" s="212"/>
      <c r="O70" s="212"/>
    </row>
    <row r="71" spans="1:15" s="32" customFormat="1" ht="15">
      <c r="A71" s="211" t="s">
        <v>59</v>
      </c>
      <c r="B71" s="211"/>
      <c r="C71" s="211"/>
      <c r="D71" s="211"/>
      <c r="E71" s="211"/>
      <c r="F71" s="211"/>
      <c r="G71" s="211"/>
      <c r="H71" s="211"/>
      <c r="I71" s="211"/>
      <c r="J71" s="211"/>
      <c r="K71" s="211"/>
      <c r="L71" s="211"/>
      <c r="M71" s="211"/>
      <c r="N71" s="211"/>
      <c r="O71" s="211"/>
    </row>
    <row r="72" spans="1:15" s="32" customFormat="1" ht="15">
      <c r="A72" s="212" t="s">
        <v>257</v>
      </c>
      <c r="B72" s="212"/>
      <c r="C72" s="212"/>
      <c r="D72" s="212"/>
      <c r="E72" s="212"/>
      <c r="F72" s="212"/>
      <c r="G72" s="212"/>
      <c r="H72" s="212"/>
      <c r="I72" s="212"/>
      <c r="J72" s="212"/>
      <c r="K72" s="212"/>
      <c r="L72" s="212"/>
      <c r="M72" s="212"/>
      <c r="N72" s="212"/>
      <c r="O72" s="212"/>
    </row>
    <row r="73" spans="1:15" s="32" customFormat="1" ht="15">
      <c r="A73" s="211" t="s">
        <v>5</v>
      </c>
      <c r="B73" s="211"/>
      <c r="C73" s="211"/>
      <c r="D73" s="211"/>
      <c r="E73" s="211"/>
      <c r="F73" s="211"/>
      <c r="G73" s="211"/>
      <c r="H73" s="211"/>
      <c r="I73" s="211"/>
      <c r="J73" s="211"/>
      <c r="K73" s="211"/>
      <c r="L73" s="211"/>
      <c r="M73" s="211"/>
      <c r="N73" s="211"/>
      <c r="O73" s="211"/>
    </row>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sheetData>
  <sheetProtection/>
  <mergeCells count="236">
    <mergeCell ref="A3:C3"/>
    <mergeCell ref="A4:C4"/>
    <mergeCell ref="A6:O6"/>
    <mergeCell ref="A8:K8"/>
    <mergeCell ref="L8:O8"/>
    <mergeCell ref="A9:A11"/>
    <mergeCell ref="B9:H11"/>
    <mergeCell ref="I9:I11"/>
    <mergeCell ref="J9:K11"/>
    <mergeCell ref="L9:M11"/>
    <mergeCell ref="N9:O11"/>
    <mergeCell ref="B12:H12"/>
    <mergeCell ref="J12:K12"/>
    <mergeCell ref="L12:M12"/>
    <mergeCell ref="N12:O12"/>
    <mergeCell ref="A13:A17"/>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N19:O19"/>
    <mergeCell ref="J20:K20"/>
    <mergeCell ref="L20:M20"/>
    <mergeCell ref="N20:O20"/>
    <mergeCell ref="J21:K21"/>
    <mergeCell ref="L21:M21"/>
    <mergeCell ref="N21:O21"/>
    <mergeCell ref="J22:K22"/>
    <mergeCell ref="L22:M22"/>
    <mergeCell ref="N22:O22"/>
    <mergeCell ref="J23:K23"/>
    <mergeCell ref="L23:M23"/>
    <mergeCell ref="N23:O23"/>
    <mergeCell ref="B24:E24"/>
    <mergeCell ref="G24:H24"/>
    <mergeCell ref="J24:K24"/>
    <mergeCell ref="L24:M24"/>
    <mergeCell ref="N24:O24"/>
    <mergeCell ref="A25:A29"/>
    <mergeCell ref="B25:C29"/>
    <mergeCell ref="D25:H29"/>
    <mergeCell ref="I25:I29"/>
    <mergeCell ref="J25:K25"/>
    <mergeCell ref="L25:M25"/>
    <mergeCell ref="N25:O25"/>
    <mergeCell ref="J26:K26"/>
    <mergeCell ref="L26:M26"/>
    <mergeCell ref="N26:O26"/>
    <mergeCell ref="J27:K27"/>
    <mergeCell ref="L27:M27"/>
    <mergeCell ref="N27:O27"/>
    <mergeCell ref="J28:K28"/>
    <mergeCell ref="L28:M28"/>
    <mergeCell ref="N28:O28"/>
    <mergeCell ref="J29:K29"/>
    <mergeCell ref="L29:M29"/>
    <mergeCell ref="N29:O29"/>
    <mergeCell ref="B30:E30"/>
    <mergeCell ref="G30:H30"/>
    <mergeCell ref="J30:K30"/>
    <mergeCell ref="L30:M30"/>
    <mergeCell ref="N30:O30"/>
    <mergeCell ref="A31:A35"/>
    <mergeCell ref="B31:C35"/>
    <mergeCell ref="D31:H35"/>
    <mergeCell ref="I31:I35"/>
    <mergeCell ref="J31:K31"/>
    <mergeCell ref="L31:M31"/>
    <mergeCell ref="N31:O31"/>
    <mergeCell ref="J32:K32"/>
    <mergeCell ref="L32:M32"/>
    <mergeCell ref="N32:O32"/>
    <mergeCell ref="J33:K33"/>
    <mergeCell ref="L33:M33"/>
    <mergeCell ref="N33:O33"/>
    <mergeCell ref="J34:K34"/>
    <mergeCell ref="L34:M34"/>
    <mergeCell ref="N34:O34"/>
    <mergeCell ref="J35:K35"/>
    <mergeCell ref="L35:M35"/>
    <mergeCell ref="N35:O35"/>
    <mergeCell ref="B36:E36"/>
    <mergeCell ref="G36:H36"/>
    <mergeCell ref="J36:K36"/>
    <mergeCell ref="L36:M36"/>
    <mergeCell ref="N36:O36"/>
    <mergeCell ref="B37:E37"/>
    <mergeCell ref="G37:H37"/>
    <mergeCell ref="J37:K37"/>
    <mergeCell ref="L37:M37"/>
    <mergeCell ref="N37:O37"/>
    <mergeCell ref="A38:A42"/>
    <mergeCell ref="B38:C42"/>
    <mergeCell ref="D38:H42"/>
    <mergeCell ref="I38:I42"/>
    <mergeCell ref="J38:K38"/>
    <mergeCell ref="L38:M38"/>
    <mergeCell ref="J41:K41"/>
    <mergeCell ref="L41:M41"/>
    <mergeCell ref="N38:O38"/>
    <mergeCell ref="J39:K39"/>
    <mergeCell ref="L39:M39"/>
    <mergeCell ref="N39:O39"/>
    <mergeCell ref="J40:K40"/>
    <mergeCell ref="L40:M40"/>
    <mergeCell ref="N40:O40"/>
    <mergeCell ref="N41:O41"/>
    <mergeCell ref="J42:K42"/>
    <mergeCell ref="L42:M42"/>
    <mergeCell ref="N42:O42"/>
    <mergeCell ref="B43:E43"/>
    <mergeCell ref="G43:H43"/>
    <mergeCell ref="J43:K43"/>
    <mergeCell ref="L43:M43"/>
    <mergeCell ref="N43:O43"/>
    <mergeCell ref="B44:E44"/>
    <mergeCell ref="G44:H44"/>
    <mergeCell ref="J44:K44"/>
    <mergeCell ref="L44:M44"/>
    <mergeCell ref="N44:O44"/>
    <mergeCell ref="A45:A49"/>
    <mergeCell ref="B45:C49"/>
    <mergeCell ref="D45:H49"/>
    <mergeCell ref="I45:I49"/>
    <mergeCell ref="J45:K45"/>
    <mergeCell ref="L45:M45"/>
    <mergeCell ref="N45:O45"/>
    <mergeCell ref="J46:K46"/>
    <mergeCell ref="L46:M46"/>
    <mergeCell ref="N46:O46"/>
    <mergeCell ref="J47:K47"/>
    <mergeCell ref="L47:M47"/>
    <mergeCell ref="N47:O47"/>
    <mergeCell ref="J48:K48"/>
    <mergeCell ref="L48:M48"/>
    <mergeCell ref="N48:O48"/>
    <mergeCell ref="J49:K49"/>
    <mergeCell ref="L49:M49"/>
    <mergeCell ref="N49:O49"/>
    <mergeCell ref="B50:E50"/>
    <mergeCell ref="G50:H50"/>
    <mergeCell ref="J50:K50"/>
    <mergeCell ref="L50:M50"/>
    <mergeCell ref="N50:O50"/>
    <mergeCell ref="B51:E51"/>
    <mergeCell ref="G51:H51"/>
    <mergeCell ref="J51:K51"/>
    <mergeCell ref="L51:M51"/>
    <mergeCell ref="N51:O51"/>
    <mergeCell ref="N55:O55"/>
    <mergeCell ref="J56:K56"/>
    <mergeCell ref="A52:A56"/>
    <mergeCell ref="B52:C56"/>
    <mergeCell ref="D52:H56"/>
    <mergeCell ref="I52:I56"/>
    <mergeCell ref="J52:K52"/>
    <mergeCell ref="L52:M52"/>
    <mergeCell ref="J55:K55"/>
    <mergeCell ref="L55:M55"/>
    <mergeCell ref="N52:O52"/>
    <mergeCell ref="J53:K53"/>
    <mergeCell ref="L53:M53"/>
    <mergeCell ref="N53:O53"/>
    <mergeCell ref="J54:K54"/>
    <mergeCell ref="L54:M54"/>
    <mergeCell ref="N54:O54"/>
    <mergeCell ref="N56:O56"/>
    <mergeCell ref="J60:K60"/>
    <mergeCell ref="L60:M60"/>
    <mergeCell ref="L58:M58"/>
    <mergeCell ref="N58:O58"/>
    <mergeCell ref="L59:M59"/>
    <mergeCell ref="N59:O59"/>
    <mergeCell ref="N60:O60"/>
    <mergeCell ref="L56:M56"/>
    <mergeCell ref="D4:O4"/>
    <mergeCell ref="D3:O3"/>
    <mergeCell ref="A66:O66"/>
    <mergeCell ref="A63:E63"/>
    <mergeCell ref="F63:G63"/>
    <mergeCell ref="H63:I63"/>
    <mergeCell ref="J63:K63"/>
    <mergeCell ref="N57:O57"/>
    <mergeCell ref="J58:K58"/>
    <mergeCell ref="L63:M63"/>
    <mergeCell ref="A73:O73"/>
    <mergeCell ref="N63:O63"/>
    <mergeCell ref="D62:E62"/>
    <mergeCell ref="F62:G62"/>
    <mergeCell ref="H62:I62"/>
    <mergeCell ref="J61:K61"/>
    <mergeCell ref="L61:M61"/>
    <mergeCell ref="J62:K62"/>
    <mergeCell ref="L62:M62"/>
    <mergeCell ref="N61:O61"/>
    <mergeCell ref="A64:O64"/>
    <mergeCell ref="A65:O65"/>
    <mergeCell ref="A57:A61"/>
    <mergeCell ref="B57:C61"/>
    <mergeCell ref="D57:H61"/>
    <mergeCell ref="I57:I61"/>
    <mergeCell ref="J59:K59"/>
    <mergeCell ref="J57:K57"/>
    <mergeCell ref="L57:M57"/>
    <mergeCell ref="N62:O62"/>
    <mergeCell ref="A67:O67"/>
    <mergeCell ref="A68:O68"/>
    <mergeCell ref="A69:O69"/>
    <mergeCell ref="A70:O70"/>
    <mergeCell ref="A71:O71"/>
    <mergeCell ref="A72:O72"/>
  </mergeCells>
  <printOptions/>
  <pageMargins left="0.7" right="0.7" top="0.75" bottom="0.75" header="0.3" footer="0.3"/>
  <pageSetup fitToHeight="0"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P74"/>
  <sheetViews>
    <sheetView zoomScalePageLayoutView="0" workbookViewId="0" topLeftCell="A64">
      <selection activeCell="A77" sqref="A77:IV82"/>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2" t="s">
        <v>17</v>
      </c>
      <c r="B3" s="232"/>
      <c r="C3" s="232"/>
      <c r="D3" s="232" t="s">
        <v>264</v>
      </c>
      <c r="E3" s="232"/>
      <c r="F3" s="232"/>
      <c r="G3" s="232"/>
      <c r="H3" s="232"/>
      <c r="I3" s="232"/>
      <c r="J3" s="232"/>
      <c r="K3" s="232"/>
      <c r="L3" s="232"/>
      <c r="M3" s="232"/>
      <c r="N3" s="232"/>
      <c r="O3" s="232"/>
    </row>
    <row r="4" spans="1:15" ht="15" customHeight="1">
      <c r="A4" s="232" t="s">
        <v>18</v>
      </c>
      <c r="B4" s="232"/>
      <c r="C4" s="232"/>
      <c r="D4" s="232" t="s">
        <v>281</v>
      </c>
      <c r="E4" s="232"/>
      <c r="F4" s="232"/>
      <c r="G4" s="232"/>
      <c r="H4" s="232"/>
      <c r="I4" s="232"/>
      <c r="J4" s="232"/>
      <c r="K4" s="232"/>
      <c r="L4" s="232"/>
      <c r="M4" s="232"/>
      <c r="N4" s="232"/>
      <c r="O4" s="232"/>
    </row>
    <row r="5" spans="1:9" s="16" customFormat="1" ht="15" customHeight="1">
      <c r="A5" s="17"/>
      <c r="B5" s="17"/>
      <c r="C5" s="17"/>
      <c r="D5" s="17"/>
      <c r="E5" s="17"/>
      <c r="F5" s="17"/>
      <c r="G5" s="17"/>
      <c r="H5" s="17"/>
      <c r="I5" s="17"/>
    </row>
    <row r="6" spans="1:15" ht="15" customHeight="1">
      <c r="A6" s="237" t="s">
        <v>258</v>
      </c>
      <c r="B6" s="237"/>
      <c r="C6" s="237"/>
      <c r="D6" s="237"/>
      <c r="E6" s="237"/>
      <c r="F6" s="237"/>
      <c r="G6" s="237"/>
      <c r="H6" s="237"/>
      <c r="I6" s="237"/>
      <c r="J6" s="237"/>
      <c r="K6" s="237"/>
      <c r="L6" s="237"/>
      <c r="M6" s="237"/>
      <c r="N6" s="237"/>
      <c r="O6" s="237"/>
    </row>
    <row r="7" spans="1:15" s="16" customFormat="1" ht="15" customHeight="1">
      <c r="A7" s="4"/>
      <c r="B7" s="4"/>
      <c r="C7" s="4"/>
      <c r="D7" s="4"/>
      <c r="E7" s="4"/>
      <c r="F7" s="4"/>
      <c r="G7" s="4"/>
      <c r="H7" s="4"/>
      <c r="I7" s="4"/>
      <c r="J7" s="4"/>
      <c r="K7" s="4"/>
      <c r="L7" s="4"/>
      <c r="M7" s="4"/>
      <c r="N7" s="4"/>
      <c r="O7" s="4"/>
    </row>
    <row r="8" spans="1:15" ht="15" customHeight="1">
      <c r="A8" s="229" t="s">
        <v>19</v>
      </c>
      <c r="B8" s="229"/>
      <c r="C8" s="229"/>
      <c r="D8" s="229"/>
      <c r="E8" s="229"/>
      <c r="F8" s="229"/>
      <c r="G8" s="229"/>
      <c r="H8" s="229"/>
      <c r="I8" s="229"/>
      <c r="J8" s="229"/>
      <c r="K8" s="229"/>
      <c r="L8" s="236" t="s">
        <v>20</v>
      </c>
      <c r="M8" s="236"/>
      <c r="N8" s="236"/>
      <c r="O8" s="236"/>
    </row>
    <row r="9" spans="1:16" ht="15" customHeight="1">
      <c r="A9" s="286" t="s">
        <v>21</v>
      </c>
      <c r="B9" s="286" t="s">
        <v>22</v>
      </c>
      <c r="C9" s="286"/>
      <c r="D9" s="286"/>
      <c r="E9" s="286"/>
      <c r="F9" s="286"/>
      <c r="G9" s="286"/>
      <c r="H9" s="286"/>
      <c r="I9" s="286" t="s">
        <v>23</v>
      </c>
      <c r="J9" s="286" t="s">
        <v>24</v>
      </c>
      <c r="K9" s="286"/>
      <c r="L9" s="293" t="s">
        <v>25</v>
      </c>
      <c r="M9" s="293"/>
      <c r="N9" s="293" t="s">
        <v>26</v>
      </c>
      <c r="O9" s="293"/>
      <c r="P9" s="9"/>
    </row>
    <row r="10" spans="1:16" ht="15" customHeight="1">
      <c r="A10" s="286"/>
      <c r="B10" s="286"/>
      <c r="C10" s="286"/>
      <c r="D10" s="286"/>
      <c r="E10" s="286"/>
      <c r="F10" s="286"/>
      <c r="G10" s="286"/>
      <c r="H10" s="286"/>
      <c r="I10" s="286"/>
      <c r="J10" s="286"/>
      <c r="K10" s="286"/>
      <c r="L10" s="293"/>
      <c r="M10" s="293"/>
      <c r="N10" s="293"/>
      <c r="O10" s="293"/>
      <c r="P10" s="9"/>
    </row>
    <row r="11" spans="1:16" ht="15" customHeight="1">
      <c r="A11" s="286"/>
      <c r="B11" s="286"/>
      <c r="C11" s="286"/>
      <c r="D11" s="286"/>
      <c r="E11" s="286"/>
      <c r="F11" s="286"/>
      <c r="G11" s="286"/>
      <c r="H11" s="286"/>
      <c r="I11" s="286"/>
      <c r="J11" s="286"/>
      <c r="K11" s="286"/>
      <c r="L11" s="293"/>
      <c r="M11" s="293"/>
      <c r="N11" s="293"/>
      <c r="O11" s="293"/>
      <c r="P11" s="9"/>
    </row>
    <row r="12" spans="1:15" ht="15" customHeight="1">
      <c r="A12" s="5" t="s">
        <v>27</v>
      </c>
      <c r="B12" s="294" t="s">
        <v>28</v>
      </c>
      <c r="C12" s="294"/>
      <c r="D12" s="294"/>
      <c r="E12" s="294"/>
      <c r="F12" s="294"/>
      <c r="G12" s="294"/>
      <c r="H12" s="294"/>
      <c r="I12" s="5" t="s">
        <v>29</v>
      </c>
      <c r="J12" s="294" t="s">
        <v>30</v>
      </c>
      <c r="K12" s="294"/>
      <c r="L12" s="293" t="s">
        <v>31</v>
      </c>
      <c r="M12" s="293"/>
      <c r="N12" s="293" t="s">
        <v>32</v>
      </c>
      <c r="O12" s="293"/>
    </row>
    <row r="13" spans="1:15" ht="15" customHeight="1">
      <c r="A13" s="295" t="s">
        <v>28</v>
      </c>
      <c r="B13" s="219" t="s">
        <v>33</v>
      </c>
      <c r="C13" s="219"/>
      <c r="D13" s="285" t="s">
        <v>34</v>
      </c>
      <c r="E13" s="285"/>
      <c r="F13" s="285"/>
      <c r="G13" s="285"/>
      <c r="H13" s="285"/>
      <c r="I13" s="219" t="s">
        <v>35</v>
      </c>
      <c r="J13" s="291">
        <v>0.04</v>
      </c>
      <c r="K13" s="291"/>
      <c r="L13" s="287">
        <f>SUM(L14:M17)</f>
        <v>0</v>
      </c>
      <c r="M13" s="287"/>
      <c r="N13" s="287">
        <f>J13*L13</f>
        <v>0</v>
      </c>
      <c r="O13" s="287"/>
    </row>
    <row r="14" spans="1:15" ht="15" customHeight="1">
      <c r="A14" s="296"/>
      <c r="B14" s="219"/>
      <c r="C14" s="219"/>
      <c r="D14" s="285"/>
      <c r="E14" s="285"/>
      <c r="F14" s="285"/>
      <c r="G14" s="285"/>
      <c r="H14" s="285"/>
      <c r="I14" s="219"/>
      <c r="J14" s="285" t="s">
        <v>36</v>
      </c>
      <c r="K14" s="285"/>
      <c r="L14" s="284">
        <v>0</v>
      </c>
      <c r="M14" s="284"/>
      <c r="N14" s="284">
        <f>J13*L14</f>
        <v>0</v>
      </c>
      <c r="O14" s="284"/>
    </row>
    <row r="15" spans="1:15" ht="15" customHeight="1">
      <c r="A15" s="296"/>
      <c r="B15" s="219"/>
      <c r="C15" s="219"/>
      <c r="D15" s="285"/>
      <c r="E15" s="285"/>
      <c r="F15" s="285"/>
      <c r="G15" s="285"/>
      <c r="H15" s="285"/>
      <c r="I15" s="219"/>
      <c r="J15" s="285" t="s">
        <v>37</v>
      </c>
      <c r="K15" s="285"/>
      <c r="L15" s="284">
        <v>0</v>
      </c>
      <c r="M15" s="284"/>
      <c r="N15" s="284">
        <f>J13*L15</f>
        <v>0</v>
      </c>
      <c r="O15" s="284"/>
    </row>
    <row r="16" spans="1:15" ht="15" customHeight="1">
      <c r="A16" s="296"/>
      <c r="B16" s="219"/>
      <c r="C16" s="219"/>
      <c r="D16" s="285"/>
      <c r="E16" s="285"/>
      <c r="F16" s="285"/>
      <c r="G16" s="285"/>
      <c r="H16" s="285"/>
      <c r="I16" s="219"/>
      <c r="J16" s="285" t="s">
        <v>38</v>
      </c>
      <c r="K16" s="285"/>
      <c r="L16" s="284">
        <v>0</v>
      </c>
      <c r="M16" s="284"/>
      <c r="N16" s="284">
        <f>J13*L16</f>
        <v>0</v>
      </c>
      <c r="O16" s="284"/>
    </row>
    <row r="17" spans="1:15" ht="15" customHeight="1">
      <c r="A17" s="297"/>
      <c r="B17" s="219"/>
      <c r="C17" s="219"/>
      <c r="D17" s="285"/>
      <c r="E17" s="285"/>
      <c r="F17" s="285"/>
      <c r="G17" s="285"/>
      <c r="H17" s="285"/>
      <c r="I17" s="219"/>
      <c r="J17" s="285" t="s">
        <v>39</v>
      </c>
      <c r="K17" s="285"/>
      <c r="L17" s="284">
        <v>0</v>
      </c>
      <c r="M17" s="284"/>
      <c r="N17" s="284">
        <f>J13*L17</f>
        <v>0</v>
      </c>
      <c r="O17" s="284"/>
    </row>
    <row r="18" spans="1:15" ht="15" customHeight="1">
      <c r="A18" s="6"/>
      <c r="B18" s="289" t="s">
        <v>8</v>
      </c>
      <c r="C18" s="289"/>
      <c r="D18" s="289"/>
      <c r="E18" s="289"/>
      <c r="F18" s="7" t="s">
        <v>40</v>
      </c>
      <c r="G18" s="290">
        <v>0.28800000000000003</v>
      </c>
      <c r="H18" s="290"/>
      <c r="I18" s="6"/>
      <c r="J18" s="262"/>
      <c r="K18" s="263"/>
      <c r="L18" s="225"/>
      <c r="M18" s="225"/>
      <c r="N18" s="225"/>
      <c r="O18" s="225"/>
    </row>
    <row r="19" spans="1:15" ht="15" customHeight="1">
      <c r="A19" s="295" t="s">
        <v>29</v>
      </c>
      <c r="B19" s="219" t="s">
        <v>41</v>
      </c>
      <c r="C19" s="219"/>
      <c r="D19" s="285" t="s">
        <v>42</v>
      </c>
      <c r="E19" s="285"/>
      <c r="F19" s="285"/>
      <c r="G19" s="285"/>
      <c r="H19" s="285"/>
      <c r="I19" s="292" t="s">
        <v>3</v>
      </c>
      <c r="J19" s="291">
        <v>0.02</v>
      </c>
      <c r="K19" s="291"/>
      <c r="L19" s="287">
        <f>SUM(L20:M23)</f>
        <v>0</v>
      </c>
      <c r="M19" s="287"/>
      <c r="N19" s="287">
        <f>J19*L19</f>
        <v>0</v>
      </c>
      <c r="O19" s="287"/>
    </row>
    <row r="20" spans="1:15" ht="15" customHeight="1">
      <c r="A20" s="296"/>
      <c r="B20" s="219"/>
      <c r="C20" s="219"/>
      <c r="D20" s="285"/>
      <c r="E20" s="285"/>
      <c r="F20" s="285"/>
      <c r="G20" s="285"/>
      <c r="H20" s="285"/>
      <c r="I20" s="292"/>
      <c r="J20" s="285" t="s">
        <v>36</v>
      </c>
      <c r="K20" s="285"/>
      <c r="L20" s="284">
        <v>0</v>
      </c>
      <c r="M20" s="284"/>
      <c r="N20" s="284">
        <f>J19*L20</f>
        <v>0</v>
      </c>
      <c r="O20" s="284"/>
    </row>
    <row r="21" spans="1:15" ht="15" customHeight="1">
      <c r="A21" s="296"/>
      <c r="B21" s="219"/>
      <c r="C21" s="219"/>
      <c r="D21" s="285"/>
      <c r="E21" s="285"/>
      <c r="F21" s="285"/>
      <c r="G21" s="285"/>
      <c r="H21" s="285"/>
      <c r="I21" s="292"/>
      <c r="J21" s="285" t="s">
        <v>37</v>
      </c>
      <c r="K21" s="285"/>
      <c r="L21" s="284">
        <v>0</v>
      </c>
      <c r="M21" s="284"/>
      <c r="N21" s="284">
        <f>J19*L21</f>
        <v>0</v>
      </c>
      <c r="O21" s="284"/>
    </row>
    <row r="22" spans="1:15" ht="15" customHeight="1">
      <c r="A22" s="296"/>
      <c r="B22" s="219"/>
      <c r="C22" s="219"/>
      <c r="D22" s="285"/>
      <c r="E22" s="285"/>
      <c r="F22" s="285"/>
      <c r="G22" s="285"/>
      <c r="H22" s="285"/>
      <c r="I22" s="292"/>
      <c r="J22" s="285" t="s">
        <v>38</v>
      </c>
      <c r="K22" s="285"/>
      <c r="L22" s="284">
        <v>0</v>
      </c>
      <c r="M22" s="284"/>
      <c r="N22" s="284">
        <f>J19*L22</f>
        <v>0</v>
      </c>
      <c r="O22" s="284"/>
    </row>
    <row r="23" spans="1:15" ht="15" customHeight="1">
      <c r="A23" s="297"/>
      <c r="B23" s="219"/>
      <c r="C23" s="219"/>
      <c r="D23" s="285"/>
      <c r="E23" s="285"/>
      <c r="F23" s="285"/>
      <c r="G23" s="285"/>
      <c r="H23" s="285"/>
      <c r="I23" s="292"/>
      <c r="J23" s="285" t="s">
        <v>39</v>
      </c>
      <c r="K23" s="285"/>
      <c r="L23" s="284">
        <v>0</v>
      </c>
      <c r="M23" s="284"/>
      <c r="N23" s="284">
        <f>J19*L23</f>
        <v>0</v>
      </c>
      <c r="O23" s="284"/>
    </row>
    <row r="24" spans="1:15" ht="15" customHeight="1">
      <c r="A24" s="6"/>
      <c r="B24" s="289" t="s">
        <v>8</v>
      </c>
      <c r="C24" s="289"/>
      <c r="D24" s="289"/>
      <c r="E24" s="289"/>
      <c r="F24" s="7" t="s">
        <v>40</v>
      </c>
      <c r="G24" s="290">
        <v>0.1316</v>
      </c>
      <c r="H24" s="290"/>
      <c r="I24" s="6"/>
      <c r="J24" s="262"/>
      <c r="K24" s="263"/>
      <c r="L24" s="225"/>
      <c r="M24" s="225"/>
      <c r="N24" s="225"/>
      <c r="O24" s="225"/>
    </row>
    <row r="25" spans="1:15" ht="15" customHeight="1">
      <c r="A25" s="299" t="s">
        <v>30</v>
      </c>
      <c r="B25" s="219" t="s">
        <v>215</v>
      </c>
      <c r="C25" s="219"/>
      <c r="D25" s="285" t="s">
        <v>216</v>
      </c>
      <c r="E25" s="285"/>
      <c r="F25" s="285"/>
      <c r="G25" s="285"/>
      <c r="H25" s="285"/>
      <c r="I25" s="219" t="s">
        <v>2</v>
      </c>
      <c r="J25" s="291">
        <v>0.1</v>
      </c>
      <c r="K25" s="291"/>
      <c r="L25" s="287">
        <f>SUM(L26:M29)</f>
        <v>0</v>
      </c>
      <c r="M25" s="287"/>
      <c r="N25" s="287">
        <f>J25*L25</f>
        <v>0</v>
      </c>
      <c r="O25" s="287"/>
    </row>
    <row r="26" spans="1:15" ht="15" customHeight="1">
      <c r="A26" s="300"/>
      <c r="B26" s="219"/>
      <c r="C26" s="219"/>
      <c r="D26" s="285"/>
      <c r="E26" s="285"/>
      <c r="F26" s="285"/>
      <c r="G26" s="285"/>
      <c r="H26" s="285"/>
      <c r="I26" s="219"/>
      <c r="J26" s="285" t="s">
        <v>36</v>
      </c>
      <c r="K26" s="285"/>
      <c r="L26" s="284">
        <v>0</v>
      </c>
      <c r="M26" s="284"/>
      <c r="N26" s="284">
        <f>J25*L26</f>
        <v>0</v>
      </c>
      <c r="O26" s="284"/>
    </row>
    <row r="27" spans="1:15" ht="15" customHeight="1">
      <c r="A27" s="300"/>
      <c r="B27" s="219"/>
      <c r="C27" s="219"/>
      <c r="D27" s="285"/>
      <c r="E27" s="285"/>
      <c r="F27" s="285"/>
      <c r="G27" s="285"/>
      <c r="H27" s="285"/>
      <c r="I27" s="219"/>
      <c r="J27" s="285" t="s">
        <v>37</v>
      </c>
      <c r="K27" s="285"/>
      <c r="L27" s="284">
        <v>0</v>
      </c>
      <c r="M27" s="284"/>
      <c r="N27" s="284">
        <f>J25*L27</f>
        <v>0</v>
      </c>
      <c r="O27" s="284"/>
    </row>
    <row r="28" spans="1:15" ht="15" customHeight="1">
      <c r="A28" s="300"/>
      <c r="B28" s="219"/>
      <c r="C28" s="219"/>
      <c r="D28" s="285"/>
      <c r="E28" s="285"/>
      <c r="F28" s="285"/>
      <c r="G28" s="285"/>
      <c r="H28" s="285"/>
      <c r="I28" s="219"/>
      <c r="J28" s="285" t="s">
        <v>38</v>
      </c>
      <c r="K28" s="285"/>
      <c r="L28" s="284">
        <v>0</v>
      </c>
      <c r="M28" s="284"/>
      <c r="N28" s="284">
        <f>J25*L28</f>
        <v>0</v>
      </c>
      <c r="O28" s="284"/>
    </row>
    <row r="29" spans="1:15" ht="15" customHeight="1">
      <c r="A29" s="301"/>
      <c r="B29" s="219"/>
      <c r="C29" s="219"/>
      <c r="D29" s="285"/>
      <c r="E29" s="285"/>
      <c r="F29" s="285"/>
      <c r="G29" s="285"/>
      <c r="H29" s="285"/>
      <c r="I29" s="219"/>
      <c r="J29" s="285" t="s">
        <v>39</v>
      </c>
      <c r="K29" s="285"/>
      <c r="L29" s="284">
        <v>0</v>
      </c>
      <c r="M29" s="284"/>
      <c r="N29" s="284">
        <f>J25*L29</f>
        <v>0</v>
      </c>
      <c r="O29" s="284"/>
    </row>
    <row r="30" spans="1:15" ht="15" customHeight="1">
      <c r="A30" s="6"/>
      <c r="B30" s="289" t="s">
        <v>8</v>
      </c>
      <c r="C30" s="289"/>
      <c r="D30" s="289"/>
      <c r="E30" s="289"/>
      <c r="F30" s="7" t="s">
        <v>40</v>
      </c>
      <c r="G30" s="290">
        <v>0.46399999999999997</v>
      </c>
      <c r="H30" s="290"/>
      <c r="I30" s="6"/>
      <c r="J30" s="262"/>
      <c r="K30" s="263"/>
      <c r="L30" s="225"/>
      <c r="M30" s="225"/>
      <c r="N30" s="225"/>
      <c r="O30" s="225"/>
    </row>
    <row r="31" spans="1:15" ht="15" customHeight="1">
      <c r="A31" s="295" t="s">
        <v>31</v>
      </c>
      <c r="B31" s="219" t="s">
        <v>82</v>
      </c>
      <c r="C31" s="219"/>
      <c r="D31" s="285" t="s">
        <v>83</v>
      </c>
      <c r="E31" s="285"/>
      <c r="F31" s="285"/>
      <c r="G31" s="285"/>
      <c r="H31" s="285"/>
      <c r="I31" s="219" t="s">
        <v>0</v>
      </c>
      <c r="J31" s="291">
        <v>0.3</v>
      </c>
      <c r="K31" s="291"/>
      <c r="L31" s="287">
        <f>SUM(L32:M35)</f>
        <v>0</v>
      </c>
      <c r="M31" s="287"/>
      <c r="N31" s="287">
        <f>J31*L31</f>
        <v>0</v>
      </c>
      <c r="O31" s="287"/>
    </row>
    <row r="32" spans="1:15" ht="15" customHeight="1">
      <c r="A32" s="296"/>
      <c r="B32" s="219"/>
      <c r="C32" s="219"/>
      <c r="D32" s="285"/>
      <c r="E32" s="285"/>
      <c r="F32" s="285"/>
      <c r="G32" s="285"/>
      <c r="H32" s="285"/>
      <c r="I32" s="219"/>
      <c r="J32" s="285" t="s">
        <v>36</v>
      </c>
      <c r="K32" s="285"/>
      <c r="L32" s="284">
        <v>0</v>
      </c>
      <c r="M32" s="284"/>
      <c r="N32" s="284">
        <f>J31*L32</f>
        <v>0</v>
      </c>
      <c r="O32" s="284"/>
    </row>
    <row r="33" spans="1:15" ht="15" customHeight="1">
      <c r="A33" s="296"/>
      <c r="B33" s="219"/>
      <c r="C33" s="219"/>
      <c r="D33" s="285"/>
      <c r="E33" s="285"/>
      <c r="F33" s="285"/>
      <c r="G33" s="285"/>
      <c r="H33" s="285"/>
      <c r="I33" s="219"/>
      <c r="J33" s="285" t="s">
        <v>37</v>
      </c>
      <c r="K33" s="285"/>
      <c r="L33" s="284">
        <v>0</v>
      </c>
      <c r="M33" s="284"/>
      <c r="N33" s="284">
        <f>J31*L33</f>
        <v>0</v>
      </c>
      <c r="O33" s="284"/>
    </row>
    <row r="34" spans="1:15" ht="15" customHeight="1">
      <c r="A34" s="296"/>
      <c r="B34" s="219"/>
      <c r="C34" s="219"/>
      <c r="D34" s="285"/>
      <c r="E34" s="285"/>
      <c r="F34" s="285"/>
      <c r="G34" s="285"/>
      <c r="H34" s="285"/>
      <c r="I34" s="219"/>
      <c r="J34" s="285" t="s">
        <v>38</v>
      </c>
      <c r="K34" s="285"/>
      <c r="L34" s="284">
        <v>0</v>
      </c>
      <c r="M34" s="284"/>
      <c r="N34" s="284">
        <f>J31*L34</f>
        <v>0</v>
      </c>
      <c r="O34" s="284"/>
    </row>
    <row r="35" spans="1:15" ht="15" customHeight="1">
      <c r="A35" s="297"/>
      <c r="B35" s="219"/>
      <c r="C35" s="219"/>
      <c r="D35" s="285"/>
      <c r="E35" s="285"/>
      <c r="F35" s="285"/>
      <c r="G35" s="285"/>
      <c r="H35" s="285"/>
      <c r="I35" s="219"/>
      <c r="J35" s="285" t="s">
        <v>39</v>
      </c>
      <c r="K35" s="285"/>
      <c r="L35" s="284">
        <v>0</v>
      </c>
      <c r="M35" s="284"/>
      <c r="N35" s="284">
        <f>J31*L35</f>
        <v>0</v>
      </c>
      <c r="O35" s="284"/>
    </row>
    <row r="36" spans="1:15" ht="15" customHeight="1">
      <c r="A36" s="6"/>
      <c r="B36" s="289" t="s">
        <v>48</v>
      </c>
      <c r="C36" s="289"/>
      <c r="D36" s="289"/>
      <c r="E36" s="289"/>
      <c r="F36" s="7" t="s">
        <v>49</v>
      </c>
      <c r="G36" s="290">
        <v>0.02106</v>
      </c>
      <c r="H36" s="290"/>
      <c r="I36" s="6"/>
      <c r="J36" s="262"/>
      <c r="K36" s="263"/>
      <c r="L36" s="225"/>
      <c r="M36" s="225"/>
      <c r="N36" s="225"/>
      <c r="O36" s="225"/>
    </row>
    <row r="37" spans="1:15" ht="15" customHeight="1">
      <c r="A37" s="6"/>
      <c r="B37" s="289" t="s">
        <v>8</v>
      </c>
      <c r="C37" s="289"/>
      <c r="D37" s="289"/>
      <c r="E37" s="289"/>
      <c r="F37" s="7" t="s">
        <v>40</v>
      </c>
      <c r="G37" s="290">
        <v>0.032997</v>
      </c>
      <c r="H37" s="290"/>
      <c r="I37" s="6"/>
      <c r="J37" s="262"/>
      <c r="K37" s="263"/>
      <c r="L37" s="225"/>
      <c r="M37" s="225"/>
      <c r="N37" s="225"/>
      <c r="O37" s="225"/>
    </row>
    <row r="38" spans="1:15" ht="15" customHeight="1">
      <c r="A38" s="295" t="s">
        <v>46</v>
      </c>
      <c r="B38" s="219" t="s">
        <v>84</v>
      </c>
      <c r="C38" s="219"/>
      <c r="D38" s="285" t="s">
        <v>85</v>
      </c>
      <c r="E38" s="285"/>
      <c r="F38" s="285"/>
      <c r="G38" s="285"/>
      <c r="H38" s="285"/>
      <c r="I38" s="219" t="s">
        <v>0</v>
      </c>
      <c r="J38" s="291">
        <v>1</v>
      </c>
      <c r="K38" s="291"/>
      <c r="L38" s="287">
        <f>SUM(L39:M42)</f>
        <v>0</v>
      </c>
      <c r="M38" s="287"/>
      <c r="N38" s="287">
        <f>J38*L38</f>
        <v>0</v>
      </c>
      <c r="O38" s="287"/>
    </row>
    <row r="39" spans="1:15" ht="15" customHeight="1">
      <c r="A39" s="296"/>
      <c r="B39" s="219"/>
      <c r="C39" s="219"/>
      <c r="D39" s="285"/>
      <c r="E39" s="285"/>
      <c r="F39" s="285"/>
      <c r="G39" s="285"/>
      <c r="H39" s="285"/>
      <c r="I39" s="219"/>
      <c r="J39" s="285" t="s">
        <v>36</v>
      </c>
      <c r="K39" s="285"/>
      <c r="L39" s="284">
        <v>0</v>
      </c>
      <c r="M39" s="284"/>
      <c r="N39" s="284">
        <f>J38*L39</f>
        <v>0</v>
      </c>
      <c r="O39" s="284"/>
    </row>
    <row r="40" spans="1:15" ht="15" customHeight="1">
      <c r="A40" s="296"/>
      <c r="B40" s="219"/>
      <c r="C40" s="219"/>
      <c r="D40" s="285"/>
      <c r="E40" s="285"/>
      <c r="F40" s="285"/>
      <c r="G40" s="285"/>
      <c r="H40" s="285"/>
      <c r="I40" s="219"/>
      <c r="J40" s="285" t="s">
        <v>37</v>
      </c>
      <c r="K40" s="285"/>
      <c r="L40" s="284">
        <v>0</v>
      </c>
      <c r="M40" s="284"/>
      <c r="N40" s="284">
        <f>J38*L40</f>
        <v>0</v>
      </c>
      <c r="O40" s="284"/>
    </row>
    <row r="41" spans="1:15" ht="15" customHeight="1">
      <c r="A41" s="296"/>
      <c r="B41" s="219"/>
      <c r="C41" s="219"/>
      <c r="D41" s="285"/>
      <c r="E41" s="285"/>
      <c r="F41" s="285"/>
      <c r="G41" s="285"/>
      <c r="H41" s="285"/>
      <c r="I41" s="219"/>
      <c r="J41" s="285" t="s">
        <v>38</v>
      </c>
      <c r="K41" s="285"/>
      <c r="L41" s="284">
        <v>0</v>
      </c>
      <c r="M41" s="284"/>
      <c r="N41" s="284">
        <f>J38*L41</f>
        <v>0</v>
      </c>
      <c r="O41" s="284"/>
    </row>
    <row r="42" spans="1:15" ht="15" customHeight="1">
      <c r="A42" s="297"/>
      <c r="B42" s="219"/>
      <c r="C42" s="219"/>
      <c r="D42" s="285"/>
      <c r="E42" s="285"/>
      <c r="F42" s="285"/>
      <c r="G42" s="285"/>
      <c r="H42" s="285"/>
      <c r="I42" s="219"/>
      <c r="J42" s="285" t="s">
        <v>39</v>
      </c>
      <c r="K42" s="285"/>
      <c r="L42" s="284">
        <v>0</v>
      </c>
      <c r="M42" s="284"/>
      <c r="N42" s="284">
        <f>J38*L42</f>
        <v>0</v>
      </c>
      <c r="O42" s="284"/>
    </row>
    <row r="43" spans="1:15" ht="15" customHeight="1">
      <c r="A43" s="6"/>
      <c r="B43" s="289" t="s">
        <v>48</v>
      </c>
      <c r="C43" s="289"/>
      <c r="D43" s="289"/>
      <c r="E43" s="289"/>
      <c r="F43" s="7" t="s">
        <v>49</v>
      </c>
      <c r="G43" s="290">
        <v>0.0024247599999999998</v>
      </c>
      <c r="H43" s="290"/>
      <c r="I43" s="6"/>
      <c r="J43" s="262"/>
      <c r="K43" s="263"/>
      <c r="L43" s="225"/>
      <c r="M43" s="225"/>
      <c r="N43" s="225"/>
      <c r="O43" s="225"/>
    </row>
    <row r="44" spans="1:15" ht="15" customHeight="1">
      <c r="A44" s="6"/>
      <c r="B44" s="289" t="s">
        <v>8</v>
      </c>
      <c r="C44" s="289"/>
      <c r="D44" s="289"/>
      <c r="E44" s="289"/>
      <c r="F44" s="7" t="s">
        <v>40</v>
      </c>
      <c r="G44" s="290">
        <v>0.92995</v>
      </c>
      <c r="H44" s="290"/>
      <c r="I44" s="6"/>
      <c r="J44" s="262"/>
      <c r="K44" s="263"/>
      <c r="L44" s="225"/>
      <c r="M44" s="225"/>
      <c r="N44" s="225"/>
      <c r="O44" s="225"/>
    </row>
    <row r="45" spans="1:15" ht="15" customHeight="1">
      <c r="A45" s="295" t="s">
        <v>47</v>
      </c>
      <c r="B45" s="219" t="s">
        <v>86</v>
      </c>
      <c r="C45" s="219"/>
      <c r="D45" s="285" t="s">
        <v>87</v>
      </c>
      <c r="E45" s="285"/>
      <c r="F45" s="285"/>
      <c r="G45" s="285"/>
      <c r="H45" s="285"/>
      <c r="I45" s="219" t="s">
        <v>2</v>
      </c>
      <c r="J45" s="291">
        <v>0.132</v>
      </c>
      <c r="K45" s="291"/>
      <c r="L45" s="287">
        <f>SUM(L46:M49)</f>
        <v>0</v>
      </c>
      <c r="M45" s="287"/>
      <c r="N45" s="287">
        <f>J45*L45</f>
        <v>0</v>
      </c>
      <c r="O45" s="287"/>
    </row>
    <row r="46" spans="1:15" ht="15" customHeight="1">
      <c r="A46" s="296"/>
      <c r="B46" s="219"/>
      <c r="C46" s="219"/>
      <c r="D46" s="285"/>
      <c r="E46" s="285"/>
      <c r="F46" s="285"/>
      <c r="G46" s="285"/>
      <c r="H46" s="285"/>
      <c r="I46" s="219"/>
      <c r="J46" s="285" t="s">
        <v>36</v>
      </c>
      <c r="K46" s="285"/>
      <c r="L46" s="284">
        <v>0</v>
      </c>
      <c r="M46" s="284"/>
      <c r="N46" s="284">
        <f>J45*L46</f>
        <v>0</v>
      </c>
      <c r="O46" s="284"/>
    </row>
    <row r="47" spans="1:15" ht="15" customHeight="1">
      <c r="A47" s="296"/>
      <c r="B47" s="219"/>
      <c r="C47" s="219"/>
      <c r="D47" s="285"/>
      <c r="E47" s="285"/>
      <c r="F47" s="285"/>
      <c r="G47" s="285"/>
      <c r="H47" s="285"/>
      <c r="I47" s="219"/>
      <c r="J47" s="285" t="s">
        <v>37</v>
      </c>
      <c r="K47" s="285"/>
      <c r="L47" s="284">
        <v>0</v>
      </c>
      <c r="M47" s="284"/>
      <c r="N47" s="284">
        <f>J45*L47</f>
        <v>0</v>
      </c>
      <c r="O47" s="284"/>
    </row>
    <row r="48" spans="1:15" ht="15" customHeight="1">
      <c r="A48" s="296"/>
      <c r="B48" s="219"/>
      <c r="C48" s="219"/>
      <c r="D48" s="285"/>
      <c r="E48" s="285"/>
      <c r="F48" s="285"/>
      <c r="G48" s="285"/>
      <c r="H48" s="285"/>
      <c r="I48" s="219"/>
      <c r="J48" s="285" t="s">
        <v>38</v>
      </c>
      <c r="K48" s="285"/>
      <c r="L48" s="284">
        <v>0</v>
      </c>
      <c r="M48" s="284"/>
      <c r="N48" s="284">
        <f>J45*L48</f>
        <v>0</v>
      </c>
      <c r="O48" s="284"/>
    </row>
    <row r="49" spans="1:15" ht="15" customHeight="1">
      <c r="A49" s="297"/>
      <c r="B49" s="219"/>
      <c r="C49" s="219"/>
      <c r="D49" s="285"/>
      <c r="E49" s="285"/>
      <c r="F49" s="285"/>
      <c r="G49" s="285"/>
      <c r="H49" s="285"/>
      <c r="I49" s="219"/>
      <c r="J49" s="285" t="s">
        <v>39</v>
      </c>
      <c r="K49" s="285"/>
      <c r="L49" s="284">
        <v>0</v>
      </c>
      <c r="M49" s="284"/>
      <c r="N49" s="284">
        <f>J45*L49</f>
        <v>0</v>
      </c>
      <c r="O49" s="284"/>
    </row>
    <row r="50" spans="1:15" ht="15" customHeight="1">
      <c r="A50" s="6"/>
      <c r="B50" s="289" t="s">
        <v>48</v>
      </c>
      <c r="C50" s="289"/>
      <c r="D50" s="289"/>
      <c r="E50" s="289"/>
      <c r="F50" s="7" t="s">
        <v>49</v>
      </c>
      <c r="G50" s="290">
        <v>0.3432</v>
      </c>
      <c r="H50" s="290"/>
      <c r="I50" s="6"/>
      <c r="J50" s="262"/>
      <c r="K50" s="263"/>
      <c r="L50" s="225"/>
      <c r="M50" s="225"/>
      <c r="N50" s="225"/>
      <c r="O50" s="225"/>
    </row>
    <row r="51" spans="1:15" ht="15" customHeight="1">
      <c r="A51" s="295" t="s">
        <v>51</v>
      </c>
      <c r="B51" s="219" t="s">
        <v>88</v>
      </c>
      <c r="C51" s="219"/>
      <c r="D51" s="285" t="s">
        <v>89</v>
      </c>
      <c r="E51" s="285"/>
      <c r="F51" s="285"/>
      <c r="G51" s="285"/>
      <c r="H51" s="285"/>
      <c r="I51" s="219" t="s">
        <v>2</v>
      </c>
      <c r="J51" s="291">
        <v>0.132</v>
      </c>
      <c r="K51" s="291"/>
      <c r="L51" s="287">
        <f>SUM(L52:M55)</f>
        <v>0</v>
      </c>
      <c r="M51" s="287"/>
      <c r="N51" s="287">
        <f>J51*L51</f>
        <v>0</v>
      </c>
      <c r="O51" s="287"/>
    </row>
    <row r="52" spans="1:15" ht="15" customHeight="1">
      <c r="A52" s="296"/>
      <c r="B52" s="219"/>
      <c r="C52" s="219"/>
      <c r="D52" s="285"/>
      <c r="E52" s="285"/>
      <c r="F52" s="285"/>
      <c r="G52" s="285"/>
      <c r="H52" s="285"/>
      <c r="I52" s="219"/>
      <c r="J52" s="285" t="s">
        <v>36</v>
      </c>
      <c r="K52" s="285"/>
      <c r="L52" s="284">
        <v>0</v>
      </c>
      <c r="M52" s="284"/>
      <c r="N52" s="284">
        <f>J51*L52</f>
        <v>0</v>
      </c>
      <c r="O52" s="284"/>
    </row>
    <row r="53" spans="1:15" ht="15" customHeight="1">
      <c r="A53" s="296"/>
      <c r="B53" s="219"/>
      <c r="C53" s="219"/>
      <c r="D53" s="285"/>
      <c r="E53" s="285"/>
      <c r="F53" s="285"/>
      <c r="G53" s="285"/>
      <c r="H53" s="285"/>
      <c r="I53" s="219"/>
      <c r="J53" s="285" t="s">
        <v>37</v>
      </c>
      <c r="K53" s="285"/>
      <c r="L53" s="284">
        <v>0</v>
      </c>
      <c r="M53" s="284"/>
      <c r="N53" s="284">
        <f>J51*L53</f>
        <v>0</v>
      </c>
      <c r="O53" s="284"/>
    </row>
    <row r="54" spans="1:15" ht="15" customHeight="1">
      <c r="A54" s="296"/>
      <c r="B54" s="219"/>
      <c r="C54" s="219"/>
      <c r="D54" s="285"/>
      <c r="E54" s="285"/>
      <c r="F54" s="285"/>
      <c r="G54" s="285"/>
      <c r="H54" s="285"/>
      <c r="I54" s="219"/>
      <c r="J54" s="285" t="s">
        <v>38</v>
      </c>
      <c r="K54" s="285"/>
      <c r="L54" s="284">
        <v>0</v>
      </c>
      <c r="M54" s="284"/>
      <c r="N54" s="284">
        <f>J51*L54</f>
        <v>0</v>
      </c>
      <c r="O54" s="284"/>
    </row>
    <row r="55" spans="1:15" ht="15" customHeight="1">
      <c r="A55" s="297"/>
      <c r="B55" s="219"/>
      <c r="C55" s="219"/>
      <c r="D55" s="285"/>
      <c r="E55" s="285"/>
      <c r="F55" s="285"/>
      <c r="G55" s="285"/>
      <c r="H55" s="285"/>
      <c r="I55" s="219"/>
      <c r="J55" s="285" t="s">
        <v>39</v>
      </c>
      <c r="K55" s="285"/>
      <c r="L55" s="284">
        <v>0</v>
      </c>
      <c r="M55" s="284"/>
      <c r="N55" s="284">
        <f>J51*L55</f>
        <v>0</v>
      </c>
      <c r="O55" s="284"/>
    </row>
    <row r="56" spans="1:15" ht="15" customHeight="1">
      <c r="A56" s="6"/>
      <c r="B56" s="289" t="s">
        <v>48</v>
      </c>
      <c r="C56" s="289"/>
      <c r="D56" s="289"/>
      <c r="E56" s="289"/>
      <c r="F56" s="7" t="s">
        <v>49</v>
      </c>
      <c r="G56" s="290">
        <v>0.0132</v>
      </c>
      <c r="H56" s="290"/>
      <c r="I56" s="6"/>
      <c r="J56" s="262"/>
      <c r="K56" s="263"/>
      <c r="L56" s="225"/>
      <c r="M56" s="225"/>
      <c r="N56" s="225"/>
      <c r="O56" s="225"/>
    </row>
    <row r="57" spans="1:15" ht="15" customHeight="1">
      <c r="A57" s="6"/>
      <c r="B57" s="289" t="s">
        <v>8</v>
      </c>
      <c r="C57" s="289"/>
      <c r="D57" s="289"/>
      <c r="E57" s="289"/>
      <c r="F57" s="7" t="s">
        <v>40</v>
      </c>
      <c r="G57" s="290">
        <v>0.4123614</v>
      </c>
      <c r="H57" s="290"/>
      <c r="I57" s="6"/>
      <c r="J57" s="262"/>
      <c r="K57" s="263"/>
      <c r="L57" s="225"/>
      <c r="M57" s="225"/>
      <c r="N57" s="225"/>
      <c r="O57" s="225"/>
    </row>
    <row r="58" spans="1:15" ht="15" customHeight="1">
      <c r="A58" s="295" t="s">
        <v>52</v>
      </c>
      <c r="B58" s="219" t="s">
        <v>53</v>
      </c>
      <c r="C58" s="219"/>
      <c r="D58" s="285" t="s">
        <v>54</v>
      </c>
      <c r="E58" s="285"/>
      <c r="F58" s="285"/>
      <c r="G58" s="285"/>
      <c r="H58" s="285"/>
      <c r="I58" s="219" t="s">
        <v>10</v>
      </c>
      <c r="J58" s="291">
        <v>0.5</v>
      </c>
      <c r="K58" s="291"/>
      <c r="L58" s="287">
        <f>SUM(L59:M62)</f>
        <v>0</v>
      </c>
      <c r="M58" s="287"/>
      <c r="N58" s="287">
        <f>J58*L58</f>
        <v>0</v>
      </c>
      <c r="O58" s="287"/>
    </row>
    <row r="59" spans="1:15" ht="15" customHeight="1">
      <c r="A59" s="296"/>
      <c r="B59" s="219"/>
      <c r="C59" s="219"/>
      <c r="D59" s="285"/>
      <c r="E59" s="285"/>
      <c r="F59" s="285"/>
      <c r="G59" s="285"/>
      <c r="H59" s="285"/>
      <c r="I59" s="219"/>
      <c r="J59" s="285" t="s">
        <v>36</v>
      </c>
      <c r="K59" s="285"/>
      <c r="L59" s="284">
        <v>0</v>
      </c>
      <c r="M59" s="284"/>
      <c r="N59" s="284">
        <f>J58*L59</f>
        <v>0</v>
      </c>
      <c r="O59" s="284"/>
    </row>
    <row r="60" spans="1:15" ht="15" customHeight="1">
      <c r="A60" s="296"/>
      <c r="B60" s="219"/>
      <c r="C60" s="219"/>
      <c r="D60" s="285"/>
      <c r="E60" s="285"/>
      <c r="F60" s="285"/>
      <c r="G60" s="285"/>
      <c r="H60" s="285"/>
      <c r="I60" s="219"/>
      <c r="J60" s="285" t="s">
        <v>37</v>
      </c>
      <c r="K60" s="285"/>
      <c r="L60" s="284">
        <v>0</v>
      </c>
      <c r="M60" s="284"/>
      <c r="N60" s="284">
        <f>J58*L60</f>
        <v>0</v>
      </c>
      <c r="O60" s="284"/>
    </row>
    <row r="61" spans="1:15" ht="15" customHeight="1">
      <c r="A61" s="296"/>
      <c r="B61" s="219"/>
      <c r="C61" s="219"/>
      <c r="D61" s="285"/>
      <c r="E61" s="285"/>
      <c r="F61" s="285"/>
      <c r="G61" s="285"/>
      <c r="H61" s="285"/>
      <c r="I61" s="219"/>
      <c r="J61" s="285" t="s">
        <v>38</v>
      </c>
      <c r="K61" s="285"/>
      <c r="L61" s="284">
        <v>0</v>
      </c>
      <c r="M61" s="284"/>
      <c r="N61" s="284">
        <f>J58*L61</f>
        <v>0</v>
      </c>
      <c r="O61" s="284"/>
    </row>
    <row r="62" spans="1:15" ht="15" customHeight="1">
      <c r="A62" s="297"/>
      <c r="B62" s="219"/>
      <c r="C62" s="219"/>
      <c r="D62" s="285"/>
      <c r="E62" s="285"/>
      <c r="F62" s="285"/>
      <c r="G62" s="285"/>
      <c r="H62" s="285"/>
      <c r="I62" s="219"/>
      <c r="J62" s="285" t="s">
        <v>39</v>
      </c>
      <c r="K62" s="285"/>
      <c r="L62" s="284">
        <v>0</v>
      </c>
      <c r="M62" s="284"/>
      <c r="N62" s="284">
        <f>J58*L62</f>
        <v>0</v>
      </c>
      <c r="O62" s="284"/>
    </row>
    <row r="63" spans="1:15" ht="15" customHeight="1">
      <c r="A63" s="6"/>
      <c r="B63" s="6"/>
      <c r="C63" s="6"/>
      <c r="D63" s="288" t="s">
        <v>55</v>
      </c>
      <c r="E63" s="288"/>
      <c r="F63" s="288" t="s">
        <v>7</v>
      </c>
      <c r="G63" s="288"/>
      <c r="H63" s="288" t="s">
        <v>8</v>
      </c>
      <c r="I63" s="288"/>
      <c r="J63" s="288" t="s">
        <v>56</v>
      </c>
      <c r="K63" s="288"/>
      <c r="L63" s="283" t="s">
        <v>9</v>
      </c>
      <c r="M63" s="283"/>
      <c r="N63" s="283" t="s">
        <v>57</v>
      </c>
      <c r="O63" s="283"/>
    </row>
    <row r="64" spans="1:15" ht="15" customHeight="1">
      <c r="A64" s="286" t="s">
        <v>58</v>
      </c>
      <c r="B64" s="286"/>
      <c r="C64" s="286"/>
      <c r="D64" s="286"/>
      <c r="E64" s="286"/>
      <c r="F64" s="287">
        <v>0</v>
      </c>
      <c r="G64" s="287"/>
      <c r="H64" s="287">
        <v>0</v>
      </c>
      <c r="I64" s="287"/>
      <c r="J64" s="287">
        <v>0</v>
      </c>
      <c r="K64" s="287"/>
      <c r="L64" s="287">
        <v>0</v>
      </c>
      <c r="M64" s="287"/>
      <c r="N64" s="287">
        <f>F64+H64+J64+L64</f>
        <v>0</v>
      </c>
      <c r="O64" s="287"/>
    </row>
    <row r="65" spans="1:15" s="32" customFormat="1" ht="15" customHeight="1">
      <c r="A65" s="210" t="s">
        <v>11</v>
      </c>
      <c r="B65" s="210"/>
      <c r="C65" s="210"/>
      <c r="D65" s="210"/>
      <c r="E65" s="210"/>
      <c r="F65" s="210"/>
      <c r="G65" s="210"/>
      <c r="H65" s="210"/>
      <c r="I65" s="210"/>
      <c r="J65" s="210"/>
      <c r="K65" s="210"/>
      <c r="L65" s="210"/>
      <c r="M65" s="210"/>
      <c r="N65" s="210"/>
      <c r="O65" s="210"/>
    </row>
    <row r="66" spans="1:15" s="32" customFormat="1" ht="15">
      <c r="A66" s="211" t="s">
        <v>12</v>
      </c>
      <c r="B66" s="211"/>
      <c r="C66" s="211"/>
      <c r="D66" s="211"/>
      <c r="E66" s="211"/>
      <c r="F66" s="211"/>
      <c r="G66" s="211"/>
      <c r="H66" s="211"/>
      <c r="I66" s="211"/>
      <c r="J66" s="211"/>
      <c r="K66" s="211"/>
      <c r="L66" s="211"/>
      <c r="M66" s="211"/>
      <c r="N66" s="211"/>
      <c r="O66" s="211"/>
    </row>
    <row r="67" spans="1:15" s="32" customFormat="1" ht="15">
      <c r="A67" s="212" t="s">
        <v>256</v>
      </c>
      <c r="B67" s="212"/>
      <c r="C67" s="212"/>
      <c r="D67" s="212"/>
      <c r="E67" s="212"/>
      <c r="F67" s="212"/>
      <c r="G67" s="212"/>
      <c r="H67" s="212"/>
      <c r="I67" s="212"/>
      <c r="J67" s="212"/>
      <c r="K67" s="212"/>
      <c r="L67" s="212"/>
      <c r="M67" s="212"/>
      <c r="N67" s="212"/>
      <c r="O67" s="212"/>
    </row>
    <row r="68" spans="1:15" s="32" customFormat="1" ht="15">
      <c r="A68" s="211" t="s">
        <v>13</v>
      </c>
      <c r="B68" s="211"/>
      <c r="C68" s="211"/>
      <c r="D68" s="211"/>
      <c r="E68" s="211"/>
      <c r="F68" s="211"/>
      <c r="G68" s="211"/>
      <c r="H68" s="211"/>
      <c r="I68" s="211"/>
      <c r="J68" s="211"/>
      <c r="K68" s="211"/>
      <c r="L68" s="211"/>
      <c r="M68" s="211"/>
      <c r="N68" s="211"/>
      <c r="O68" s="211"/>
    </row>
    <row r="69" spans="1:15" s="32" customFormat="1" ht="15">
      <c r="A69" s="212" t="s">
        <v>14</v>
      </c>
      <c r="B69" s="212"/>
      <c r="C69" s="212"/>
      <c r="D69" s="212"/>
      <c r="E69" s="212"/>
      <c r="F69" s="212"/>
      <c r="G69" s="212"/>
      <c r="H69" s="212"/>
      <c r="I69" s="212"/>
      <c r="J69" s="212"/>
      <c r="K69" s="212"/>
      <c r="L69" s="212"/>
      <c r="M69" s="212"/>
      <c r="N69" s="212"/>
      <c r="O69" s="212"/>
    </row>
    <row r="70" spans="1:15" s="32" customFormat="1" ht="15">
      <c r="A70" s="211" t="s">
        <v>15</v>
      </c>
      <c r="B70" s="211"/>
      <c r="C70" s="211"/>
      <c r="D70" s="211"/>
      <c r="E70" s="211"/>
      <c r="F70" s="211"/>
      <c r="G70" s="211"/>
      <c r="H70" s="211"/>
      <c r="I70" s="211"/>
      <c r="J70" s="211"/>
      <c r="K70" s="211"/>
      <c r="L70" s="211"/>
      <c r="M70" s="211"/>
      <c r="N70" s="211"/>
      <c r="O70" s="211"/>
    </row>
    <row r="71" spans="1:15" s="32" customFormat="1" ht="15">
      <c r="A71" s="212" t="s">
        <v>16</v>
      </c>
      <c r="B71" s="212"/>
      <c r="C71" s="212"/>
      <c r="D71" s="212"/>
      <c r="E71" s="212"/>
      <c r="F71" s="212"/>
      <c r="G71" s="212"/>
      <c r="H71" s="212"/>
      <c r="I71" s="212"/>
      <c r="J71" s="212"/>
      <c r="K71" s="212"/>
      <c r="L71" s="212"/>
      <c r="M71" s="212"/>
      <c r="N71" s="212"/>
      <c r="O71" s="212"/>
    </row>
    <row r="72" spans="1:15" s="32" customFormat="1" ht="15">
      <c r="A72" s="211" t="s">
        <v>59</v>
      </c>
      <c r="B72" s="211"/>
      <c r="C72" s="211"/>
      <c r="D72" s="211"/>
      <c r="E72" s="211"/>
      <c r="F72" s="211"/>
      <c r="G72" s="211"/>
      <c r="H72" s="211"/>
      <c r="I72" s="211"/>
      <c r="J72" s="211"/>
      <c r="K72" s="211"/>
      <c r="L72" s="211"/>
      <c r="M72" s="211"/>
      <c r="N72" s="211"/>
      <c r="O72" s="211"/>
    </row>
    <row r="73" spans="1:15" s="32" customFormat="1" ht="15">
      <c r="A73" s="212" t="s">
        <v>257</v>
      </c>
      <c r="B73" s="212"/>
      <c r="C73" s="212"/>
      <c r="D73" s="212"/>
      <c r="E73" s="212"/>
      <c r="F73" s="212"/>
      <c r="G73" s="212"/>
      <c r="H73" s="212"/>
      <c r="I73" s="212"/>
      <c r="J73" s="212"/>
      <c r="K73" s="212"/>
      <c r="L73" s="212"/>
      <c r="M73" s="212"/>
      <c r="N73" s="212"/>
      <c r="O73" s="212"/>
    </row>
    <row r="74" spans="1:15" s="32" customFormat="1" ht="15">
      <c r="A74" s="211" t="s">
        <v>5</v>
      </c>
      <c r="B74" s="211"/>
      <c r="C74" s="211"/>
      <c r="D74" s="211"/>
      <c r="E74" s="211"/>
      <c r="F74" s="211"/>
      <c r="G74" s="211"/>
      <c r="H74" s="211"/>
      <c r="I74" s="211"/>
      <c r="J74" s="211"/>
      <c r="K74" s="211"/>
      <c r="L74" s="211"/>
      <c r="M74" s="211"/>
      <c r="N74" s="211"/>
      <c r="O74" s="211"/>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sheetData>
  <sheetProtection/>
  <mergeCells count="241">
    <mergeCell ref="A3:C3"/>
    <mergeCell ref="A4:C4"/>
    <mergeCell ref="A6:O6"/>
    <mergeCell ref="A8:K8"/>
    <mergeCell ref="L8:O8"/>
    <mergeCell ref="A9:A11"/>
    <mergeCell ref="B9:H11"/>
    <mergeCell ref="I9:I11"/>
    <mergeCell ref="J9:K11"/>
    <mergeCell ref="L9:M11"/>
    <mergeCell ref="N9:O11"/>
    <mergeCell ref="B12:H12"/>
    <mergeCell ref="J12:K12"/>
    <mergeCell ref="L12:M12"/>
    <mergeCell ref="N12:O12"/>
    <mergeCell ref="A13:A17"/>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N19:O19"/>
    <mergeCell ref="J20:K20"/>
    <mergeCell ref="L20:M20"/>
    <mergeCell ref="N20:O20"/>
    <mergeCell ref="J21:K21"/>
    <mergeCell ref="L21:M21"/>
    <mergeCell ref="N21:O21"/>
    <mergeCell ref="J22:K22"/>
    <mergeCell ref="L22:M22"/>
    <mergeCell ref="N22:O22"/>
    <mergeCell ref="J23:K23"/>
    <mergeCell ref="L23:M23"/>
    <mergeCell ref="N23:O23"/>
    <mergeCell ref="B24:E24"/>
    <mergeCell ref="G24:H24"/>
    <mergeCell ref="J24:K24"/>
    <mergeCell ref="L24:M24"/>
    <mergeCell ref="N24:O24"/>
    <mergeCell ref="A25:A29"/>
    <mergeCell ref="B25:C29"/>
    <mergeCell ref="D25:H29"/>
    <mergeCell ref="I25:I29"/>
    <mergeCell ref="J25:K25"/>
    <mergeCell ref="L25:M25"/>
    <mergeCell ref="N25:O25"/>
    <mergeCell ref="J26:K26"/>
    <mergeCell ref="L26:M26"/>
    <mergeCell ref="N26:O26"/>
    <mergeCell ref="J27:K27"/>
    <mergeCell ref="L27:M27"/>
    <mergeCell ref="N27:O27"/>
    <mergeCell ref="J28:K28"/>
    <mergeCell ref="L28:M28"/>
    <mergeCell ref="N28:O28"/>
    <mergeCell ref="J29:K29"/>
    <mergeCell ref="L29:M29"/>
    <mergeCell ref="N29:O29"/>
    <mergeCell ref="B30:E30"/>
    <mergeCell ref="G30:H30"/>
    <mergeCell ref="J30:K30"/>
    <mergeCell ref="L30:M30"/>
    <mergeCell ref="N30:O30"/>
    <mergeCell ref="A31:A35"/>
    <mergeCell ref="B31:C35"/>
    <mergeCell ref="D31:H35"/>
    <mergeCell ref="I31:I35"/>
    <mergeCell ref="J31:K31"/>
    <mergeCell ref="L31:M31"/>
    <mergeCell ref="N31:O31"/>
    <mergeCell ref="J32:K32"/>
    <mergeCell ref="L32:M32"/>
    <mergeCell ref="N32:O32"/>
    <mergeCell ref="J33:K33"/>
    <mergeCell ref="L33:M33"/>
    <mergeCell ref="N33:O33"/>
    <mergeCell ref="J34:K34"/>
    <mergeCell ref="L34:M34"/>
    <mergeCell ref="N34:O34"/>
    <mergeCell ref="J35:K35"/>
    <mergeCell ref="L35:M35"/>
    <mergeCell ref="N35:O35"/>
    <mergeCell ref="B36:E36"/>
    <mergeCell ref="G36:H36"/>
    <mergeCell ref="J36:K36"/>
    <mergeCell ref="L36:M36"/>
    <mergeCell ref="N36:O36"/>
    <mergeCell ref="B37:E37"/>
    <mergeCell ref="G37:H37"/>
    <mergeCell ref="J37:K37"/>
    <mergeCell ref="L37:M37"/>
    <mergeCell ref="N37:O37"/>
    <mergeCell ref="A38:A42"/>
    <mergeCell ref="B38:C42"/>
    <mergeCell ref="D38:H42"/>
    <mergeCell ref="I38:I42"/>
    <mergeCell ref="J38:K38"/>
    <mergeCell ref="L38:M38"/>
    <mergeCell ref="J41:K41"/>
    <mergeCell ref="L41:M41"/>
    <mergeCell ref="N38:O38"/>
    <mergeCell ref="J39:K39"/>
    <mergeCell ref="L39:M39"/>
    <mergeCell ref="N39:O39"/>
    <mergeCell ref="J40:K40"/>
    <mergeCell ref="L40:M40"/>
    <mergeCell ref="N40:O40"/>
    <mergeCell ref="N41:O41"/>
    <mergeCell ref="J42:K42"/>
    <mergeCell ref="L42:M42"/>
    <mergeCell ref="N42:O42"/>
    <mergeCell ref="B43:E43"/>
    <mergeCell ref="G43:H43"/>
    <mergeCell ref="J43:K43"/>
    <mergeCell ref="L43:M43"/>
    <mergeCell ref="N43:O43"/>
    <mergeCell ref="B44:E44"/>
    <mergeCell ref="G44:H44"/>
    <mergeCell ref="J44:K44"/>
    <mergeCell ref="L44:M44"/>
    <mergeCell ref="N44:O44"/>
    <mergeCell ref="A45:A49"/>
    <mergeCell ref="B45:C49"/>
    <mergeCell ref="D45:H49"/>
    <mergeCell ref="I45:I49"/>
    <mergeCell ref="J45:K45"/>
    <mergeCell ref="L45:M45"/>
    <mergeCell ref="N45:O45"/>
    <mergeCell ref="J46:K46"/>
    <mergeCell ref="L46:M46"/>
    <mergeCell ref="N46:O46"/>
    <mergeCell ref="J47:K47"/>
    <mergeCell ref="L47:M47"/>
    <mergeCell ref="N47:O47"/>
    <mergeCell ref="J48:K48"/>
    <mergeCell ref="L48:M48"/>
    <mergeCell ref="N48:O48"/>
    <mergeCell ref="J49:K49"/>
    <mergeCell ref="L49:M49"/>
    <mergeCell ref="N49:O49"/>
    <mergeCell ref="B50:E50"/>
    <mergeCell ref="G50:H50"/>
    <mergeCell ref="J50:K50"/>
    <mergeCell ref="L50:M50"/>
    <mergeCell ref="N50:O50"/>
    <mergeCell ref="A51:A55"/>
    <mergeCell ref="B51:C55"/>
    <mergeCell ref="D51:H55"/>
    <mergeCell ref="I51:I55"/>
    <mergeCell ref="J51:K51"/>
    <mergeCell ref="L51:M51"/>
    <mergeCell ref="N51:O51"/>
    <mergeCell ref="J52:K52"/>
    <mergeCell ref="L52:M52"/>
    <mergeCell ref="N52:O52"/>
    <mergeCell ref="J53:K53"/>
    <mergeCell ref="L53:M53"/>
    <mergeCell ref="N53:O53"/>
    <mergeCell ref="J54:K54"/>
    <mergeCell ref="L54:M54"/>
    <mergeCell ref="N54:O54"/>
    <mergeCell ref="J55:K55"/>
    <mergeCell ref="L55:M55"/>
    <mergeCell ref="N55:O55"/>
    <mergeCell ref="B56:E56"/>
    <mergeCell ref="G56:H56"/>
    <mergeCell ref="J56:K56"/>
    <mergeCell ref="L56:M56"/>
    <mergeCell ref="N56:O56"/>
    <mergeCell ref="B57:E57"/>
    <mergeCell ref="G57:H57"/>
    <mergeCell ref="J57:K57"/>
    <mergeCell ref="L57:M57"/>
    <mergeCell ref="N57:O57"/>
    <mergeCell ref="A58:A62"/>
    <mergeCell ref="B58:C62"/>
    <mergeCell ref="D58:H62"/>
    <mergeCell ref="I58:I62"/>
    <mergeCell ref="J58:K58"/>
    <mergeCell ref="L58:M58"/>
    <mergeCell ref="J61:K61"/>
    <mergeCell ref="L61:M61"/>
    <mergeCell ref="N58:O58"/>
    <mergeCell ref="J59:K59"/>
    <mergeCell ref="L59:M59"/>
    <mergeCell ref="N59:O59"/>
    <mergeCell ref="J60:K60"/>
    <mergeCell ref="L60:M60"/>
    <mergeCell ref="N60:O60"/>
    <mergeCell ref="D63:E63"/>
    <mergeCell ref="F63:G63"/>
    <mergeCell ref="H63:I63"/>
    <mergeCell ref="J63:K63"/>
    <mergeCell ref="L63:M63"/>
    <mergeCell ref="N63:O63"/>
    <mergeCell ref="L64:M64"/>
    <mergeCell ref="N64:O64"/>
    <mergeCell ref="N61:O61"/>
    <mergeCell ref="J62:K62"/>
    <mergeCell ref="L62:M62"/>
    <mergeCell ref="N62:O62"/>
    <mergeCell ref="A74:O74"/>
    <mergeCell ref="D3:O3"/>
    <mergeCell ref="D4:O4"/>
    <mergeCell ref="A73:O73"/>
    <mergeCell ref="A65:O65"/>
    <mergeCell ref="A66:O66"/>
    <mergeCell ref="A64:E64"/>
    <mergeCell ref="F64:G64"/>
    <mergeCell ref="H64:I64"/>
    <mergeCell ref="J64:K64"/>
    <mergeCell ref="A67:O67"/>
    <mergeCell ref="A68:O68"/>
    <mergeCell ref="A69:O69"/>
    <mergeCell ref="A70:O70"/>
    <mergeCell ref="A71:O71"/>
    <mergeCell ref="A72:O72"/>
  </mergeCells>
  <printOptions/>
  <pageMargins left="0.7" right="0.7" top="0.75" bottom="0.75" header="0.3" footer="0.3"/>
  <pageSetup fitToHeight="0" fitToWidth="1"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sheetPr>
    <tabColor rgb="FF00B0F0"/>
    <pageSetUpPr fitToPage="1"/>
  </sheetPr>
  <dimension ref="A1:S61"/>
  <sheetViews>
    <sheetView zoomScalePageLayoutView="0" workbookViewId="0" topLeftCell="A49">
      <selection activeCell="A64" sqref="A64:IV67"/>
    </sheetView>
  </sheetViews>
  <sheetFormatPr defaultColWidth="6.8515625" defaultRowHeight="15"/>
  <cols>
    <col min="1" max="4" width="6.8515625" style="2" customWidth="1"/>
    <col min="5" max="5" width="6.7109375" style="2" customWidth="1"/>
    <col min="6" max="15" width="6.8515625" style="2" customWidth="1"/>
    <col min="16" max="16384" width="6.8515625" style="2" customWidth="1"/>
  </cols>
  <sheetData>
    <row r="1" s="16" customFormat="1" ht="15">
      <c r="A1" s="41" t="s">
        <v>293</v>
      </c>
    </row>
    <row r="2" s="16" customFormat="1" ht="7.5" customHeight="1"/>
    <row r="3" spans="1:15" ht="15" customHeight="1">
      <c r="A3" s="232" t="s">
        <v>17</v>
      </c>
      <c r="B3" s="232"/>
      <c r="C3" s="232"/>
      <c r="D3" s="233" t="s">
        <v>264</v>
      </c>
      <c r="E3" s="233"/>
      <c r="F3" s="233"/>
      <c r="G3" s="233"/>
      <c r="H3" s="233"/>
      <c r="I3" s="233"/>
      <c r="J3" s="233"/>
      <c r="K3" s="233"/>
      <c r="L3" s="233"/>
      <c r="M3" s="233"/>
      <c r="N3" s="233"/>
      <c r="O3" s="233"/>
    </row>
    <row r="4" spans="1:15" ht="15" customHeight="1">
      <c r="A4" s="232" t="s">
        <v>18</v>
      </c>
      <c r="B4" s="232"/>
      <c r="C4" s="232"/>
      <c r="D4" s="232" t="s">
        <v>282</v>
      </c>
      <c r="E4" s="232"/>
      <c r="F4" s="232"/>
      <c r="G4" s="232"/>
      <c r="H4" s="232"/>
      <c r="I4" s="232"/>
      <c r="J4" s="232"/>
      <c r="K4" s="232"/>
      <c r="L4" s="232"/>
      <c r="M4" s="232"/>
      <c r="N4" s="232"/>
      <c r="O4" s="232"/>
    </row>
    <row r="5" spans="1:15" s="16" customFormat="1" ht="15" customHeight="1">
      <c r="A5" s="17"/>
      <c r="B5" s="17"/>
      <c r="C5" s="17"/>
      <c r="D5" s="17"/>
      <c r="E5" s="17"/>
      <c r="F5" s="17"/>
      <c r="G5" s="17"/>
      <c r="H5" s="17"/>
      <c r="I5" s="17"/>
      <c r="J5" s="17"/>
      <c r="K5" s="17"/>
      <c r="L5" s="17"/>
      <c r="M5" s="17"/>
      <c r="N5" s="17"/>
      <c r="O5" s="17"/>
    </row>
    <row r="6" spans="1:15" ht="15" customHeight="1">
      <c r="A6" s="237" t="s">
        <v>258</v>
      </c>
      <c r="B6" s="237"/>
      <c r="C6" s="237"/>
      <c r="D6" s="237"/>
      <c r="E6" s="237"/>
      <c r="F6" s="237"/>
      <c r="G6" s="237"/>
      <c r="H6" s="237"/>
      <c r="I6" s="237"/>
      <c r="J6" s="237"/>
      <c r="K6" s="237"/>
      <c r="L6" s="237"/>
      <c r="M6" s="237"/>
      <c r="N6" s="237"/>
      <c r="O6" s="237"/>
    </row>
    <row r="7" spans="1:15" s="16" customFormat="1" ht="15" customHeight="1">
      <c r="A7" s="4"/>
      <c r="B7" s="4"/>
      <c r="C7" s="4"/>
      <c r="D7" s="4"/>
      <c r="E7" s="4"/>
      <c r="F7" s="4"/>
      <c r="G7" s="4"/>
      <c r="H7" s="4"/>
      <c r="I7" s="4"/>
      <c r="J7" s="4"/>
      <c r="K7" s="4"/>
      <c r="L7" s="4"/>
      <c r="M7" s="4"/>
      <c r="N7" s="4"/>
      <c r="O7" s="4"/>
    </row>
    <row r="8" spans="1:15" ht="15" customHeight="1">
      <c r="A8" s="229" t="s">
        <v>19</v>
      </c>
      <c r="B8" s="229"/>
      <c r="C8" s="229"/>
      <c r="D8" s="229"/>
      <c r="E8" s="229"/>
      <c r="F8" s="229"/>
      <c r="G8" s="229"/>
      <c r="H8" s="229"/>
      <c r="I8" s="229"/>
      <c r="J8" s="229"/>
      <c r="K8" s="229"/>
      <c r="L8" s="229" t="s">
        <v>20</v>
      </c>
      <c r="M8" s="229"/>
      <c r="N8" s="229"/>
      <c r="O8" s="229"/>
    </row>
    <row r="9" spans="1:16" ht="15" customHeight="1">
      <c r="A9" s="286" t="s">
        <v>21</v>
      </c>
      <c r="B9" s="286" t="s">
        <v>22</v>
      </c>
      <c r="C9" s="286"/>
      <c r="D9" s="286"/>
      <c r="E9" s="286"/>
      <c r="F9" s="286"/>
      <c r="G9" s="286"/>
      <c r="H9" s="286"/>
      <c r="I9" s="286" t="s">
        <v>23</v>
      </c>
      <c r="J9" s="286" t="s">
        <v>24</v>
      </c>
      <c r="K9" s="286"/>
      <c r="L9" s="294" t="s">
        <v>25</v>
      </c>
      <c r="M9" s="294"/>
      <c r="N9" s="294" t="s">
        <v>26</v>
      </c>
      <c r="O9" s="294"/>
      <c r="P9" s="9"/>
    </row>
    <row r="10" spans="1:16" ht="15" customHeight="1">
      <c r="A10" s="286"/>
      <c r="B10" s="286"/>
      <c r="C10" s="286"/>
      <c r="D10" s="286"/>
      <c r="E10" s="286"/>
      <c r="F10" s="286"/>
      <c r="G10" s="286"/>
      <c r="H10" s="286"/>
      <c r="I10" s="286"/>
      <c r="J10" s="286"/>
      <c r="K10" s="286"/>
      <c r="L10" s="294"/>
      <c r="M10" s="294"/>
      <c r="N10" s="294"/>
      <c r="O10" s="294"/>
      <c r="P10" s="9"/>
    </row>
    <row r="11" spans="1:15" ht="15" customHeight="1">
      <c r="A11" s="5" t="s">
        <v>27</v>
      </c>
      <c r="B11" s="294" t="s">
        <v>28</v>
      </c>
      <c r="C11" s="294"/>
      <c r="D11" s="294"/>
      <c r="E11" s="294"/>
      <c r="F11" s="294"/>
      <c r="G11" s="294"/>
      <c r="H11" s="294"/>
      <c r="I11" s="5" t="s">
        <v>29</v>
      </c>
      <c r="J11" s="294" t="s">
        <v>30</v>
      </c>
      <c r="K11" s="294"/>
      <c r="L11" s="293" t="s">
        <v>31</v>
      </c>
      <c r="M11" s="293"/>
      <c r="N11" s="293" t="s">
        <v>32</v>
      </c>
      <c r="O11" s="293"/>
    </row>
    <row r="12" spans="1:15" ht="15" customHeight="1">
      <c r="A12" s="303"/>
      <c r="B12" s="219" t="s">
        <v>217</v>
      </c>
      <c r="C12" s="219"/>
      <c r="D12" s="285" t="s">
        <v>218</v>
      </c>
      <c r="E12" s="285"/>
      <c r="F12" s="285"/>
      <c r="G12" s="285"/>
      <c r="H12" s="285"/>
      <c r="I12" s="219" t="s">
        <v>1</v>
      </c>
      <c r="J12" s="291">
        <v>1</v>
      </c>
      <c r="K12" s="291"/>
      <c r="L12" s="287">
        <f>L13+L14+L15+L16</f>
        <v>0</v>
      </c>
      <c r="M12" s="287"/>
      <c r="N12" s="287">
        <f>L12*J12</f>
        <v>0</v>
      </c>
      <c r="O12" s="287"/>
    </row>
    <row r="13" spans="1:15" ht="15" customHeight="1">
      <c r="A13" s="304"/>
      <c r="B13" s="219"/>
      <c r="C13" s="219"/>
      <c r="D13" s="285"/>
      <c r="E13" s="285"/>
      <c r="F13" s="285"/>
      <c r="G13" s="285"/>
      <c r="H13" s="285"/>
      <c r="I13" s="219"/>
      <c r="J13" s="285" t="s">
        <v>36</v>
      </c>
      <c r="K13" s="285"/>
      <c r="L13" s="284">
        <v>0</v>
      </c>
      <c r="M13" s="284"/>
      <c r="N13" s="284">
        <f>J12*L13</f>
        <v>0</v>
      </c>
      <c r="O13" s="284"/>
    </row>
    <row r="14" spans="1:15" ht="15" customHeight="1">
      <c r="A14" s="304"/>
      <c r="B14" s="219"/>
      <c r="C14" s="219"/>
      <c r="D14" s="285"/>
      <c r="E14" s="285"/>
      <c r="F14" s="285"/>
      <c r="G14" s="285"/>
      <c r="H14" s="285"/>
      <c r="I14" s="219"/>
      <c r="J14" s="285" t="s">
        <v>37</v>
      </c>
      <c r="K14" s="285"/>
      <c r="L14" s="284">
        <v>0</v>
      </c>
      <c r="M14" s="284"/>
      <c r="N14" s="284">
        <f>J12*L14</f>
        <v>0</v>
      </c>
      <c r="O14" s="284"/>
    </row>
    <row r="15" spans="1:15" ht="15" customHeight="1">
      <c r="A15" s="304"/>
      <c r="B15" s="219"/>
      <c r="C15" s="219"/>
      <c r="D15" s="285"/>
      <c r="E15" s="285"/>
      <c r="F15" s="285"/>
      <c r="G15" s="285"/>
      <c r="H15" s="285"/>
      <c r="I15" s="219"/>
      <c r="J15" s="285" t="s">
        <v>38</v>
      </c>
      <c r="K15" s="285"/>
      <c r="L15" s="284">
        <v>0</v>
      </c>
      <c r="M15" s="284"/>
      <c r="N15" s="284">
        <f>J12*L15</f>
        <v>0</v>
      </c>
      <c r="O15" s="284"/>
    </row>
    <row r="16" spans="1:15" ht="15" customHeight="1">
      <c r="A16" s="305"/>
      <c r="B16" s="219"/>
      <c r="C16" s="219"/>
      <c r="D16" s="285"/>
      <c r="E16" s="285"/>
      <c r="F16" s="285"/>
      <c r="G16" s="285"/>
      <c r="H16" s="285"/>
      <c r="I16" s="219"/>
      <c r="J16" s="285" t="s">
        <v>39</v>
      </c>
      <c r="K16" s="285"/>
      <c r="L16" s="284">
        <v>0</v>
      </c>
      <c r="M16" s="284"/>
      <c r="N16" s="284">
        <f>J12*L16</f>
        <v>0</v>
      </c>
      <c r="O16" s="284"/>
    </row>
    <row r="17" spans="1:15" ht="15" customHeight="1">
      <c r="A17" s="6"/>
      <c r="B17" s="289" t="s">
        <v>48</v>
      </c>
      <c r="C17" s="289"/>
      <c r="D17" s="289"/>
      <c r="E17" s="289"/>
      <c r="F17" s="7" t="s">
        <v>49</v>
      </c>
      <c r="G17" s="290">
        <v>0.006885</v>
      </c>
      <c r="H17" s="290"/>
      <c r="I17" s="6"/>
      <c r="J17" s="262"/>
      <c r="K17" s="263"/>
      <c r="L17" s="225"/>
      <c r="M17" s="225"/>
      <c r="N17" s="225"/>
      <c r="O17" s="225"/>
    </row>
    <row r="18" spans="1:15" ht="15" customHeight="1">
      <c r="A18" s="6"/>
      <c r="B18" s="289" t="s">
        <v>8</v>
      </c>
      <c r="C18" s="289"/>
      <c r="D18" s="289"/>
      <c r="E18" s="289"/>
      <c r="F18" s="7" t="s">
        <v>40</v>
      </c>
      <c r="G18" s="290">
        <v>0.9</v>
      </c>
      <c r="H18" s="290"/>
      <c r="I18" s="6"/>
      <c r="J18" s="262"/>
      <c r="K18" s="263"/>
      <c r="L18" s="225"/>
      <c r="M18" s="225"/>
      <c r="N18" s="225"/>
      <c r="O18" s="225"/>
    </row>
    <row r="19" spans="1:15" ht="15" customHeight="1">
      <c r="A19" s="295" t="s">
        <v>29</v>
      </c>
      <c r="B19" s="219" t="s">
        <v>141</v>
      </c>
      <c r="C19" s="219"/>
      <c r="D19" s="285" t="s">
        <v>142</v>
      </c>
      <c r="E19" s="285"/>
      <c r="F19" s="285"/>
      <c r="G19" s="285"/>
      <c r="H19" s="285"/>
      <c r="I19" s="219" t="s">
        <v>10</v>
      </c>
      <c r="J19" s="302">
        <v>0.03</v>
      </c>
      <c r="K19" s="302"/>
      <c r="L19" s="287">
        <f>SUM(L20:M23)</f>
        <v>0</v>
      </c>
      <c r="M19" s="287"/>
      <c r="N19" s="287">
        <f>J19*L19</f>
        <v>0</v>
      </c>
      <c r="O19" s="287"/>
    </row>
    <row r="20" spans="1:15" ht="15" customHeight="1">
      <c r="A20" s="296"/>
      <c r="B20" s="219"/>
      <c r="C20" s="219"/>
      <c r="D20" s="285"/>
      <c r="E20" s="285"/>
      <c r="F20" s="285"/>
      <c r="G20" s="285"/>
      <c r="H20" s="285"/>
      <c r="I20" s="219"/>
      <c r="J20" s="285" t="s">
        <v>36</v>
      </c>
      <c r="K20" s="285"/>
      <c r="L20" s="284">
        <v>0</v>
      </c>
      <c r="M20" s="284"/>
      <c r="N20" s="284">
        <f>J19*L20</f>
        <v>0</v>
      </c>
      <c r="O20" s="284"/>
    </row>
    <row r="21" spans="1:15" ht="15" customHeight="1">
      <c r="A21" s="296"/>
      <c r="B21" s="219"/>
      <c r="C21" s="219"/>
      <c r="D21" s="285"/>
      <c r="E21" s="285"/>
      <c r="F21" s="285"/>
      <c r="G21" s="285"/>
      <c r="H21" s="285"/>
      <c r="I21" s="219"/>
      <c r="J21" s="285" t="s">
        <v>37</v>
      </c>
      <c r="K21" s="285"/>
      <c r="L21" s="284">
        <v>0</v>
      </c>
      <c r="M21" s="284"/>
      <c r="N21" s="284">
        <f>J19*L21</f>
        <v>0</v>
      </c>
      <c r="O21" s="284"/>
    </row>
    <row r="22" spans="1:15" ht="15" customHeight="1">
      <c r="A22" s="296"/>
      <c r="B22" s="219"/>
      <c r="C22" s="219"/>
      <c r="D22" s="285"/>
      <c r="E22" s="285"/>
      <c r="F22" s="285"/>
      <c r="G22" s="285"/>
      <c r="H22" s="285"/>
      <c r="I22" s="219"/>
      <c r="J22" s="285" t="s">
        <v>38</v>
      </c>
      <c r="K22" s="285"/>
      <c r="L22" s="284">
        <v>0</v>
      </c>
      <c r="M22" s="284"/>
      <c r="N22" s="284">
        <f>J19*L22</f>
        <v>0</v>
      </c>
      <c r="O22" s="284"/>
    </row>
    <row r="23" spans="1:15" ht="15" customHeight="1">
      <c r="A23" s="297"/>
      <c r="B23" s="219"/>
      <c r="C23" s="219"/>
      <c r="D23" s="285"/>
      <c r="E23" s="285"/>
      <c r="F23" s="285"/>
      <c r="G23" s="285"/>
      <c r="H23" s="285"/>
      <c r="I23" s="219"/>
      <c r="J23" s="285" t="s">
        <v>39</v>
      </c>
      <c r="K23" s="285"/>
      <c r="L23" s="284">
        <v>0</v>
      </c>
      <c r="M23" s="284"/>
      <c r="N23" s="284">
        <f>J19*L23</f>
        <v>0</v>
      </c>
      <c r="O23" s="284"/>
    </row>
    <row r="24" spans="1:15" ht="15" customHeight="1">
      <c r="A24" s="6"/>
      <c r="B24" s="289" t="s">
        <v>8</v>
      </c>
      <c r="C24" s="289"/>
      <c r="D24" s="289"/>
      <c r="E24" s="289"/>
      <c r="F24" s="7" t="s">
        <v>40</v>
      </c>
      <c r="G24" s="290">
        <v>0.22679971999999998</v>
      </c>
      <c r="H24" s="290"/>
      <c r="I24" s="6"/>
      <c r="J24" s="262"/>
      <c r="K24" s="263"/>
      <c r="L24" s="225"/>
      <c r="M24" s="225"/>
      <c r="N24" s="225"/>
      <c r="O24" s="225"/>
    </row>
    <row r="25" spans="1:15" ht="15" customHeight="1">
      <c r="A25" s="295" t="s">
        <v>30</v>
      </c>
      <c r="B25" s="219" t="s">
        <v>143</v>
      </c>
      <c r="C25" s="219"/>
      <c r="D25" s="285" t="s">
        <v>144</v>
      </c>
      <c r="E25" s="285"/>
      <c r="F25" s="285"/>
      <c r="G25" s="285"/>
      <c r="H25" s="285"/>
      <c r="I25" s="219" t="s">
        <v>0</v>
      </c>
      <c r="J25" s="291">
        <v>1</v>
      </c>
      <c r="K25" s="291"/>
      <c r="L25" s="287">
        <f>SUM(L26:M29)</f>
        <v>0</v>
      </c>
      <c r="M25" s="287"/>
      <c r="N25" s="287">
        <f>L25*J25</f>
        <v>0</v>
      </c>
      <c r="O25" s="287"/>
    </row>
    <row r="26" spans="1:15" ht="15" customHeight="1">
      <c r="A26" s="296"/>
      <c r="B26" s="219"/>
      <c r="C26" s="219"/>
      <c r="D26" s="285"/>
      <c r="E26" s="285"/>
      <c r="F26" s="285"/>
      <c r="G26" s="285"/>
      <c r="H26" s="285"/>
      <c r="I26" s="219"/>
      <c r="J26" s="285" t="s">
        <v>36</v>
      </c>
      <c r="K26" s="285"/>
      <c r="L26" s="284">
        <v>0</v>
      </c>
      <c r="M26" s="284"/>
      <c r="N26" s="284">
        <f>J25*L26</f>
        <v>0</v>
      </c>
      <c r="O26" s="284"/>
    </row>
    <row r="27" spans="1:15" ht="15" customHeight="1">
      <c r="A27" s="296"/>
      <c r="B27" s="219"/>
      <c r="C27" s="219"/>
      <c r="D27" s="285"/>
      <c r="E27" s="285"/>
      <c r="F27" s="285"/>
      <c r="G27" s="285"/>
      <c r="H27" s="285"/>
      <c r="I27" s="219"/>
      <c r="J27" s="285" t="s">
        <v>37</v>
      </c>
      <c r="K27" s="285"/>
      <c r="L27" s="284">
        <v>0</v>
      </c>
      <c r="M27" s="284"/>
      <c r="N27" s="284">
        <f>J25*L27</f>
        <v>0</v>
      </c>
      <c r="O27" s="284"/>
    </row>
    <row r="28" spans="1:15" ht="15" customHeight="1">
      <c r="A28" s="296"/>
      <c r="B28" s="219"/>
      <c r="C28" s="219"/>
      <c r="D28" s="285"/>
      <c r="E28" s="285"/>
      <c r="F28" s="285"/>
      <c r="G28" s="285"/>
      <c r="H28" s="285"/>
      <c r="I28" s="219"/>
      <c r="J28" s="285" t="s">
        <v>38</v>
      </c>
      <c r="K28" s="285"/>
      <c r="L28" s="284">
        <v>0</v>
      </c>
      <c r="M28" s="284"/>
      <c r="N28" s="284">
        <f>J25*L28</f>
        <v>0</v>
      </c>
      <c r="O28" s="284"/>
    </row>
    <row r="29" spans="1:15" ht="15" customHeight="1">
      <c r="A29" s="297"/>
      <c r="B29" s="219"/>
      <c r="C29" s="219"/>
      <c r="D29" s="285"/>
      <c r="E29" s="285"/>
      <c r="F29" s="285"/>
      <c r="G29" s="285"/>
      <c r="H29" s="285"/>
      <c r="I29" s="219"/>
      <c r="J29" s="285" t="s">
        <v>39</v>
      </c>
      <c r="K29" s="285"/>
      <c r="L29" s="284">
        <v>0</v>
      </c>
      <c r="M29" s="284"/>
      <c r="N29" s="284">
        <f>J25*L29</f>
        <v>0</v>
      </c>
      <c r="O29" s="284"/>
    </row>
    <row r="30" spans="1:15" ht="15" customHeight="1">
      <c r="A30" s="6"/>
      <c r="B30" s="289" t="s">
        <v>8</v>
      </c>
      <c r="C30" s="289"/>
      <c r="D30" s="289"/>
      <c r="E30" s="289"/>
      <c r="F30" s="7" t="s">
        <v>40</v>
      </c>
      <c r="G30" s="290">
        <v>0.60749</v>
      </c>
      <c r="H30" s="290"/>
      <c r="I30" s="6"/>
      <c r="J30" s="262"/>
      <c r="K30" s="263"/>
      <c r="L30" s="225"/>
      <c r="M30" s="225"/>
      <c r="N30" s="225"/>
      <c r="O30" s="225"/>
    </row>
    <row r="31" spans="1:15" ht="15" customHeight="1">
      <c r="A31" s="295" t="s">
        <v>31</v>
      </c>
      <c r="B31" s="219" t="s">
        <v>145</v>
      </c>
      <c r="C31" s="219"/>
      <c r="D31" s="285" t="s">
        <v>146</v>
      </c>
      <c r="E31" s="285"/>
      <c r="F31" s="285"/>
      <c r="G31" s="285"/>
      <c r="H31" s="285"/>
      <c r="I31" s="219" t="s">
        <v>10</v>
      </c>
      <c r="J31" s="291">
        <v>0.03</v>
      </c>
      <c r="K31" s="291"/>
      <c r="L31" s="287">
        <f>SUM(L32:M35)</f>
        <v>0</v>
      </c>
      <c r="M31" s="287"/>
      <c r="N31" s="287">
        <f>L31*J31</f>
        <v>0</v>
      </c>
      <c r="O31" s="287"/>
    </row>
    <row r="32" spans="1:15" ht="15" customHeight="1">
      <c r="A32" s="296"/>
      <c r="B32" s="219"/>
      <c r="C32" s="219"/>
      <c r="D32" s="285"/>
      <c r="E32" s="285"/>
      <c r="F32" s="285"/>
      <c r="G32" s="285"/>
      <c r="H32" s="285"/>
      <c r="I32" s="219"/>
      <c r="J32" s="285" t="s">
        <v>36</v>
      </c>
      <c r="K32" s="285"/>
      <c r="L32" s="284">
        <v>0</v>
      </c>
      <c r="M32" s="284"/>
      <c r="N32" s="284">
        <f>J31*L32</f>
        <v>0</v>
      </c>
      <c r="O32" s="284"/>
    </row>
    <row r="33" spans="1:15" ht="15" customHeight="1">
      <c r="A33" s="296"/>
      <c r="B33" s="219"/>
      <c r="C33" s="219"/>
      <c r="D33" s="285"/>
      <c r="E33" s="285"/>
      <c r="F33" s="285"/>
      <c r="G33" s="285"/>
      <c r="H33" s="285"/>
      <c r="I33" s="219"/>
      <c r="J33" s="285" t="s">
        <v>37</v>
      </c>
      <c r="K33" s="285"/>
      <c r="L33" s="284">
        <v>0</v>
      </c>
      <c r="M33" s="284"/>
      <c r="N33" s="284">
        <f>J31*L33</f>
        <v>0</v>
      </c>
      <c r="O33" s="284"/>
    </row>
    <row r="34" spans="1:15" ht="15" customHeight="1">
      <c r="A34" s="296"/>
      <c r="B34" s="219"/>
      <c r="C34" s="219"/>
      <c r="D34" s="285"/>
      <c r="E34" s="285"/>
      <c r="F34" s="285"/>
      <c r="G34" s="285"/>
      <c r="H34" s="285"/>
      <c r="I34" s="219"/>
      <c r="J34" s="285" t="s">
        <v>38</v>
      </c>
      <c r="K34" s="285"/>
      <c r="L34" s="284">
        <v>0</v>
      </c>
      <c r="M34" s="284"/>
      <c r="N34" s="284">
        <f>J31*L34</f>
        <v>0</v>
      </c>
      <c r="O34" s="284"/>
    </row>
    <row r="35" spans="1:15" ht="15" customHeight="1">
      <c r="A35" s="297"/>
      <c r="B35" s="219"/>
      <c r="C35" s="219"/>
      <c r="D35" s="285"/>
      <c r="E35" s="285"/>
      <c r="F35" s="285"/>
      <c r="G35" s="285"/>
      <c r="H35" s="285"/>
      <c r="I35" s="219"/>
      <c r="J35" s="285" t="s">
        <v>39</v>
      </c>
      <c r="K35" s="285"/>
      <c r="L35" s="284">
        <v>0</v>
      </c>
      <c r="M35" s="284"/>
      <c r="N35" s="284">
        <f>J31*L35</f>
        <v>0</v>
      </c>
      <c r="O35" s="284"/>
    </row>
    <row r="36" spans="1:15" ht="15" customHeight="1">
      <c r="A36" s="6"/>
      <c r="B36" s="289" t="s">
        <v>48</v>
      </c>
      <c r="C36" s="289"/>
      <c r="D36" s="289"/>
      <c r="E36" s="289"/>
      <c r="F36" s="7" t="s">
        <v>49</v>
      </c>
      <c r="G36" s="290">
        <v>0.00016027199999999999</v>
      </c>
      <c r="H36" s="290"/>
      <c r="I36" s="6"/>
      <c r="J36" s="262"/>
      <c r="K36" s="263"/>
      <c r="L36" s="225"/>
      <c r="M36" s="225"/>
      <c r="N36" s="225"/>
      <c r="O36" s="225"/>
    </row>
    <row r="37" spans="1:15" ht="15" customHeight="1">
      <c r="A37" s="6"/>
      <c r="B37" s="289" t="s">
        <v>8</v>
      </c>
      <c r="C37" s="289"/>
      <c r="D37" s="289"/>
      <c r="E37" s="289"/>
      <c r="F37" s="7" t="s">
        <v>40</v>
      </c>
      <c r="G37" s="290">
        <v>0.24639972</v>
      </c>
      <c r="H37" s="290"/>
      <c r="I37" s="6"/>
      <c r="J37" s="262"/>
      <c r="K37" s="263"/>
      <c r="L37" s="225"/>
      <c r="M37" s="225"/>
      <c r="N37" s="225"/>
      <c r="O37" s="225"/>
    </row>
    <row r="38" spans="1:15" ht="15" customHeight="1">
      <c r="A38" s="295" t="s">
        <v>46</v>
      </c>
      <c r="B38" s="219" t="s">
        <v>147</v>
      </c>
      <c r="C38" s="219"/>
      <c r="D38" s="285" t="s">
        <v>148</v>
      </c>
      <c r="E38" s="285"/>
      <c r="F38" s="285"/>
      <c r="G38" s="285"/>
      <c r="H38" s="285"/>
      <c r="I38" s="219" t="s">
        <v>1</v>
      </c>
      <c r="J38" s="291">
        <v>1</v>
      </c>
      <c r="K38" s="291"/>
      <c r="L38" s="287">
        <f>SUM(L39:M42)</f>
        <v>0</v>
      </c>
      <c r="M38" s="287"/>
      <c r="N38" s="287">
        <f>L38*J38</f>
        <v>0</v>
      </c>
      <c r="O38" s="287"/>
    </row>
    <row r="39" spans="1:15" ht="15" customHeight="1">
      <c r="A39" s="296"/>
      <c r="B39" s="219"/>
      <c r="C39" s="219"/>
      <c r="D39" s="285"/>
      <c r="E39" s="285"/>
      <c r="F39" s="285"/>
      <c r="G39" s="285"/>
      <c r="H39" s="285"/>
      <c r="I39" s="219"/>
      <c r="J39" s="285" t="s">
        <v>36</v>
      </c>
      <c r="K39" s="285"/>
      <c r="L39" s="284">
        <v>0</v>
      </c>
      <c r="M39" s="284"/>
      <c r="N39" s="284">
        <f>J38*L39</f>
        <v>0</v>
      </c>
      <c r="O39" s="284"/>
    </row>
    <row r="40" spans="1:15" ht="15" customHeight="1">
      <c r="A40" s="296"/>
      <c r="B40" s="219"/>
      <c r="C40" s="219"/>
      <c r="D40" s="285"/>
      <c r="E40" s="285"/>
      <c r="F40" s="285"/>
      <c r="G40" s="285"/>
      <c r="H40" s="285"/>
      <c r="I40" s="219"/>
      <c r="J40" s="285" t="s">
        <v>37</v>
      </c>
      <c r="K40" s="285"/>
      <c r="L40" s="284">
        <v>0</v>
      </c>
      <c r="M40" s="284"/>
      <c r="N40" s="284">
        <f>J38*L40</f>
        <v>0</v>
      </c>
      <c r="O40" s="284"/>
    </row>
    <row r="41" spans="1:15" ht="15" customHeight="1">
      <c r="A41" s="296"/>
      <c r="B41" s="219"/>
      <c r="C41" s="219"/>
      <c r="D41" s="285"/>
      <c r="E41" s="285"/>
      <c r="F41" s="285"/>
      <c r="G41" s="285"/>
      <c r="H41" s="285"/>
      <c r="I41" s="219"/>
      <c r="J41" s="285" t="s">
        <v>38</v>
      </c>
      <c r="K41" s="285"/>
      <c r="L41" s="284">
        <v>0</v>
      </c>
      <c r="M41" s="284"/>
      <c r="N41" s="284">
        <f>J38*L41</f>
        <v>0</v>
      </c>
      <c r="O41" s="284"/>
    </row>
    <row r="42" spans="1:15" ht="15" customHeight="1">
      <c r="A42" s="297"/>
      <c r="B42" s="219"/>
      <c r="C42" s="219"/>
      <c r="D42" s="285"/>
      <c r="E42" s="285"/>
      <c r="F42" s="285"/>
      <c r="G42" s="285"/>
      <c r="H42" s="285"/>
      <c r="I42" s="219"/>
      <c r="J42" s="285" t="s">
        <v>39</v>
      </c>
      <c r="K42" s="285"/>
      <c r="L42" s="284">
        <v>0</v>
      </c>
      <c r="M42" s="284"/>
      <c r="N42" s="284">
        <f>J38*L42</f>
        <v>0</v>
      </c>
      <c r="O42" s="284"/>
    </row>
    <row r="43" spans="1:15" ht="15" customHeight="1">
      <c r="A43" s="6"/>
      <c r="B43" s="289" t="s">
        <v>48</v>
      </c>
      <c r="C43" s="289"/>
      <c r="D43" s="289"/>
      <c r="E43" s="289"/>
      <c r="F43" s="7" t="s">
        <v>49</v>
      </c>
      <c r="G43" s="290">
        <v>0.001127</v>
      </c>
      <c r="H43" s="290"/>
      <c r="I43" s="6"/>
      <c r="J43" s="262"/>
      <c r="K43" s="263"/>
      <c r="L43" s="225"/>
      <c r="M43" s="225"/>
      <c r="N43" s="225"/>
      <c r="O43" s="225"/>
    </row>
    <row r="44" spans="1:15" ht="15" customHeight="1">
      <c r="A44" s="6"/>
      <c r="B44" s="289" t="s">
        <v>8</v>
      </c>
      <c r="C44" s="289"/>
      <c r="D44" s="289"/>
      <c r="E44" s="289"/>
      <c r="F44" s="7" t="s">
        <v>40</v>
      </c>
      <c r="G44" s="290">
        <v>1.03617</v>
      </c>
      <c r="H44" s="290"/>
      <c r="I44" s="6"/>
      <c r="J44" s="262"/>
      <c r="K44" s="263"/>
      <c r="L44" s="225"/>
      <c r="M44" s="225"/>
      <c r="N44" s="225"/>
      <c r="O44" s="225"/>
    </row>
    <row r="45" spans="1:15" ht="15" customHeight="1">
      <c r="A45" s="295" t="s">
        <v>47</v>
      </c>
      <c r="B45" s="219" t="s">
        <v>53</v>
      </c>
      <c r="C45" s="219"/>
      <c r="D45" s="285" t="s">
        <v>54</v>
      </c>
      <c r="E45" s="285"/>
      <c r="F45" s="285"/>
      <c r="G45" s="285"/>
      <c r="H45" s="285"/>
      <c r="I45" s="219" t="s">
        <v>10</v>
      </c>
      <c r="J45" s="291">
        <v>0.05</v>
      </c>
      <c r="K45" s="291"/>
      <c r="L45" s="287">
        <f>SUM(L46:M49)</f>
        <v>0</v>
      </c>
      <c r="M45" s="287"/>
      <c r="N45" s="287">
        <f>L45*J45</f>
        <v>0</v>
      </c>
      <c r="O45" s="287"/>
    </row>
    <row r="46" spans="1:15" ht="15" customHeight="1">
      <c r="A46" s="296"/>
      <c r="B46" s="219"/>
      <c r="C46" s="219"/>
      <c r="D46" s="285"/>
      <c r="E46" s="285"/>
      <c r="F46" s="285"/>
      <c r="G46" s="285"/>
      <c r="H46" s="285"/>
      <c r="I46" s="219"/>
      <c r="J46" s="285" t="s">
        <v>36</v>
      </c>
      <c r="K46" s="285"/>
      <c r="L46" s="284">
        <v>0</v>
      </c>
      <c r="M46" s="284"/>
      <c r="N46" s="284">
        <f>J45*L46</f>
        <v>0</v>
      </c>
      <c r="O46" s="284"/>
    </row>
    <row r="47" spans="1:19" ht="15" customHeight="1">
      <c r="A47" s="296"/>
      <c r="B47" s="219"/>
      <c r="C47" s="219"/>
      <c r="D47" s="285"/>
      <c r="E47" s="285"/>
      <c r="F47" s="285"/>
      <c r="G47" s="285"/>
      <c r="H47" s="285"/>
      <c r="I47" s="219"/>
      <c r="J47" s="285" t="s">
        <v>37</v>
      </c>
      <c r="K47" s="285"/>
      <c r="L47" s="284">
        <v>0</v>
      </c>
      <c r="M47" s="284"/>
      <c r="N47" s="284">
        <f>J45*L47</f>
        <v>0</v>
      </c>
      <c r="O47" s="284"/>
      <c r="R47" s="1"/>
      <c r="S47" s="1"/>
    </row>
    <row r="48" spans="1:15" ht="15" customHeight="1">
      <c r="A48" s="296"/>
      <c r="B48" s="219"/>
      <c r="C48" s="219"/>
      <c r="D48" s="285"/>
      <c r="E48" s="285"/>
      <c r="F48" s="285"/>
      <c r="G48" s="285"/>
      <c r="H48" s="285"/>
      <c r="I48" s="219"/>
      <c r="J48" s="285" t="s">
        <v>38</v>
      </c>
      <c r="K48" s="285"/>
      <c r="L48" s="284">
        <v>0</v>
      </c>
      <c r="M48" s="284"/>
      <c r="N48" s="284">
        <f>J45*L48</f>
        <v>0</v>
      </c>
      <c r="O48" s="284"/>
    </row>
    <row r="49" spans="1:15" ht="15" customHeight="1">
      <c r="A49" s="297"/>
      <c r="B49" s="219"/>
      <c r="C49" s="219"/>
      <c r="D49" s="285"/>
      <c r="E49" s="285"/>
      <c r="F49" s="285"/>
      <c r="G49" s="285"/>
      <c r="H49" s="285"/>
      <c r="I49" s="219"/>
      <c r="J49" s="285" t="s">
        <v>39</v>
      </c>
      <c r="K49" s="285"/>
      <c r="L49" s="284">
        <v>0</v>
      </c>
      <c r="M49" s="284"/>
      <c r="N49" s="284">
        <f>J45*L49</f>
        <v>0</v>
      </c>
      <c r="O49" s="284"/>
    </row>
    <row r="50" spans="1:15" ht="15" customHeight="1">
      <c r="A50" s="6"/>
      <c r="B50" s="6"/>
      <c r="C50" s="6"/>
      <c r="D50" s="288" t="s">
        <v>55</v>
      </c>
      <c r="E50" s="288"/>
      <c r="F50" s="288" t="s">
        <v>7</v>
      </c>
      <c r="G50" s="288"/>
      <c r="H50" s="288" t="s">
        <v>8</v>
      </c>
      <c r="I50" s="288"/>
      <c r="J50" s="288" t="s">
        <v>56</v>
      </c>
      <c r="K50" s="288"/>
      <c r="L50" s="283" t="s">
        <v>9</v>
      </c>
      <c r="M50" s="283"/>
      <c r="N50" s="283" t="s">
        <v>57</v>
      </c>
      <c r="O50" s="283"/>
    </row>
    <row r="51" spans="1:15" ht="15" customHeight="1">
      <c r="A51" s="286" t="s">
        <v>58</v>
      </c>
      <c r="B51" s="286"/>
      <c r="C51" s="286"/>
      <c r="D51" s="286"/>
      <c r="E51" s="286"/>
      <c r="F51" s="287">
        <v>0</v>
      </c>
      <c r="G51" s="287"/>
      <c r="H51" s="287">
        <v>0</v>
      </c>
      <c r="I51" s="287"/>
      <c r="J51" s="287">
        <v>0</v>
      </c>
      <c r="K51" s="287"/>
      <c r="L51" s="287">
        <v>0</v>
      </c>
      <c r="M51" s="287"/>
      <c r="N51" s="287">
        <v>0</v>
      </c>
      <c r="O51" s="287"/>
    </row>
    <row r="52" spans="1:15" s="32" customFormat="1" ht="15" customHeight="1">
      <c r="A52" s="210" t="s">
        <v>11</v>
      </c>
      <c r="B52" s="210"/>
      <c r="C52" s="210"/>
      <c r="D52" s="210"/>
      <c r="E52" s="210"/>
      <c r="F52" s="210"/>
      <c r="G52" s="210"/>
      <c r="H52" s="210"/>
      <c r="I52" s="210"/>
      <c r="J52" s="210"/>
      <c r="K52" s="210"/>
      <c r="L52" s="210"/>
      <c r="M52" s="210"/>
      <c r="N52" s="210"/>
      <c r="O52" s="210"/>
    </row>
    <row r="53" spans="1:15" s="32" customFormat="1" ht="15">
      <c r="A53" s="211" t="s">
        <v>12</v>
      </c>
      <c r="B53" s="211"/>
      <c r="C53" s="211"/>
      <c r="D53" s="211"/>
      <c r="E53" s="211"/>
      <c r="F53" s="211"/>
      <c r="G53" s="211"/>
      <c r="H53" s="211"/>
      <c r="I53" s="211"/>
      <c r="J53" s="211"/>
      <c r="K53" s="211"/>
      <c r="L53" s="211"/>
      <c r="M53" s="211"/>
      <c r="N53" s="211"/>
      <c r="O53" s="211"/>
    </row>
    <row r="54" spans="1:15" s="32" customFormat="1" ht="15">
      <c r="A54" s="212" t="s">
        <v>256</v>
      </c>
      <c r="B54" s="212"/>
      <c r="C54" s="212"/>
      <c r="D54" s="212"/>
      <c r="E54" s="212"/>
      <c r="F54" s="212"/>
      <c r="G54" s="212"/>
      <c r="H54" s="212"/>
      <c r="I54" s="212"/>
      <c r="J54" s="212"/>
      <c r="K54" s="212"/>
      <c r="L54" s="212"/>
      <c r="M54" s="212"/>
      <c r="N54" s="212"/>
      <c r="O54" s="212"/>
    </row>
    <row r="55" spans="1:15" s="32" customFormat="1" ht="15">
      <c r="A55" s="211" t="s">
        <v>13</v>
      </c>
      <c r="B55" s="211"/>
      <c r="C55" s="211"/>
      <c r="D55" s="211"/>
      <c r="E55" s="211"/>
      <c r="F55" s="211"/>
      <c r="G55" s="211"/>
      <c r="H55" s="211"/>
      <c r="I55" s="211"/>
      <c r="J55" s="211"/>
      <c r="K55" s="211"/>
      <c r="L55" s="211"/>
      <c r="M55" s="211"/>
      <c r="N55" s="211"/>
      <c r="O55" s="211"/>
    </row>
    <row r="56" spans="1:15" s="32" customFormat="1" ht="15">
      <c r="A56" s="212" t="s">
        <v>14</v>
      </c>
      <c r="B56" s="212"/>
      <c r="C56" s="212"/>
      <c r="D56" s="212"/>
      <c r="E56" s="212"/>
      <c r="F56" s="212"/>
      <c r="G56" s="212"/>
      <c r="H56" s="212"/>
      <c r="I56" s="212"/>
      <c r="J56" s="212"/>
      <c r="K56" s="212"/>
      <c r="L56" s="212"/>
      <c r="M56" s="212"/>
      <c r="N56" s="212"/>
      <c r="O56" s="212"/>
    </row>
    <row r="57" spans="1:15" s="32" customFormat="1" ht="15">
      <c r="A57" s="211" t="s">
        <v>15</v>
      </c>
      <c r="B57" s="211"/>
      <c r="C57" s="211"/>
      <c r="D57" s="211"/>
      <c r="E57" s="211"/>
      <c r="F57" s="211"/>
      <c r="G57" s="211"/>
      <c r="H57" s="211"/>
      <c r="I57" s="211"/>
      <c r="J57" s="211"/>
      <c r="K57" s="211"/>
      <c r="L57" s="211"/>
      <c r="M57" s="211"/>
      <c r="N57" s="211"/>
      <c r="O57" s="211"/>
    </row>
    <row r="58" spans="1:15" s="32" customFormat="1" ht="15">
      <c r="A58" s="212" t="s">
        <v>16</v>
      </c>
      <c r="B58" s="212"/>
      <c r="C58" s="212"/>
      <c r="D58" s="212"/>
      <c r="E58" s="212"/>
      <c r="F58" s="212"/>
      <c r="G58" s="212"/>
      <c r="H58" s="212"/>
      <c r="I58" s="212"/>
      <c r="J58" s="212"/>
      <c r="K58" s="212"/>
      <c r="L58" s="212"/>
      <c r="M58" s="212"/>
      <c r="N58" s="212"/>
      <c r="O58" s="212"/>
    </row>
    <row r="59" spans="1:15" s="32" customFormat="1" ht="15">
      <c r="A59" s="211" t="s">
        <v>59</v>
      </c>
      <c r="B59" s="211"/>
      <c r="C59" s="211"/>
      <c r="D59" s="211"/>
      <c r="E59" s="211"/>
      <c r="F59" s="211"/>
      <c r="G59" s="211"/>
      <c r="H59" s="211"/>
      <c r="I59" s="211"/>
      <c r="J59" s="211"/>
      <c r="K59" s="211"/>
      <c r="L59" s="211"/>
      <c r="M59" s="211"/>
      <c r="N59" s="211"/>
      <c r="O59" s="211"/>
    </row>
    <row r="60" spans="1:15" s="32" customFormat="1" ht="15">
      <c r="A60" s="212" t="s">
        <v>257</v>
      </c>
      <c r="B60" s="212"/>
      <c r="C60" s="212"/>
      <c r="D60" s="212"/>
      <c r="E60" s="212"/>
      <c r="F60" s="212"/>
      <c r="G60" s="212"/>
      <c r="H60" s="212"/>
      <c r="I60" s="212"/>
      <c r="J60" s="212"/>
      <c r="K60" s="212"/>
      <c r="L60" s="212"/>
      <c r="M60" s="212"/>
      <c r="N60" s="212"/>
      <c r="O60" s="212"/>
    </row>
    <row r="61" spans="1:15" s="32" customFormat="1" ht="15">
      <c r="A61" s="211" t="s">
        <v>5</v>
      </c>
      <c r="B61" s="211"/>
      <c r="C61" s="211"/>
      <c r="D61" s="211"/>
      <c r="E61" s="211"/>
      <c r="F61" s="211"/>
      <c r="G61" s="211"/>
      <c r="H61" s="211"/>
      <c r="I61" s="211"/>
      <c r="J61" s="211"/>
      <c r="K61" s="211"/>
      <c r="L61" s="211"/>
      <c r="M61" s="211"/>
      <c r="N61" s="211"/>
      <c r="O61" s="211"/>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sheetData>
  <sheetProtection/>
  <mergeCells count="193">
    <mergeCell ref="A3:C3"/>
    <mergeCell ref="A4:C4"/>
    <mergeCell ref="A6:O6"/>
    <mergeCell ref="A9:A10"/>
    <mergeCell ref="B9:H10"/>
    <mergeCell ref="I9:I10"/>
    <mergeCell ref="J9:K10"/>
    <mergeCell ref="L9:M10"/>
    <mergeCell ref="N9:O10"/>
    <mergeCell ref="B11:H11"/>
    <mergeCell ref="J11:K11"/>
    <mergeCell ref="L11:M11"/>
    <mergeCell ref="N11:O11"/>
    <mergeCell ref="A12:A16"/>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B17:E17"/>
    <mergeCell ref="G17:H17"/>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J22:K22"/>
    <mergeCell ref="L22:M22"/>
    <mergeCell ref="N19:O19"/>
    <mergeCell ref="J20:K20"/>
    <mergeCell ref="L20:M20"/>
    <mergeCell ref="N20:O20"/>
    <mergeCell ref="J21:K21"/>
    <mergeCell ref="L21:M21"/>
    <mergeCell ref="N21:O21"/>
    <mergeCell ref="N22:O22"/>
    <mergeCell ref="J23:K23"/>
    <mergeCell ref="L23:M23"/>
    <mergeCell ref="N23:O23"/>
    <mergeCell ref="B24:E24"/>
    <mergeCell ref="G24:H24"/>
    <mergeCell ref="J24:K24"/>
    <mergeCell ref="L24:M24"/>
    <mergeCell ref="N24:O24"/>
    <mergeCell ref="A25:A29"/>
    <mergeCell ref="B25:C29"/>
    <mergeCell ref="D25:H29"/>
    <mergeCell ref="I25:I29"/>
    <mergeCell ref="J25:K25"/>
    <mergeCell ref="L25:M25"/>
    <mergeCell ref="J28:K28"/>
    <mergeCell ref="L28:M28"/>
    <mergeCell ref="N25:O25"/>
    <mergeCell ref="J26:K26"/>
    <mergeCell ref="L26:M26"/>
    <mergeCell ref="N26:O26"/>
    <mergeCell ref="J27:K27"/>
    <mergeCell ref="L27:M27"/>
    <mergeCell ref="N27:O27"/>
    <mergeCell ref="N28:O28"/>
    <mergeCell ref="J29:K29"/>
    <mergeCell ref="L29:M29"/>
    <mergeCell ref="N29:O29"/>
    <mergeCell ref="B30:E30"/>
    <mergeCell ref="G30:H30"/>
    <mergeCell ref="J30:K30"/>
    <mergeCell ref="L30:M30"/>
    <mergeCell ref="N30:O30"/>
    <mergeCell ref="A31:A35"/>
    <mergeCell ref="B31:C35"/>
    <mergeCell ref="D31:H35"/>
    <mergeCell ref="I31:I35"/>
    <mergeCell ref="J31:K31"/>
    <mergeCell ref="L31:M31"/>
    <mergeCell ref="J34:K34"/>
    <mergeCell ref="L34:M34"/>
    <mergeCell ref="N31:O31"/>
    <mergeCell ref="J32:K32"/>
    <mergeCell ref="L32:M32"/>
    <mergeCell ref="N32:O32"/>
    <mergeCell ref="J33:K33"/>
    <mergeCell ref="L33:M33"/>
    <mergeCell ref="N33:O33"/>
    <mergeCell ref="N34:O34"/>
    <mergeCell ref="J35:K35"/>
    <mergeCell ref="L35:M35"/>
    <mergeCell ref="N35:O35"/>
    <mergeCell ref="B36:E36"/>
    <mergeCell ref="G36:H36"/>
    <mergeCell ref="J36:K36"/>
    <mergeCell ref="L36:M36"/>
    <mergeCell ref="N36:O36"/>
    <mergeCell ref="B37:E37"/>
    <mergeCell ref="G37:H37"/>
    <mergeCell ref="J37:K37"/>
    <mergeCell ref="L37:M37"/>
    <mergeCell ref="N37:O37"/>
    <mergeCell ref="A38:A42"/>
    <mergeCell ref="B38:C42"/>
    <mergeCell ref="D38:H42"/>
    <mergeCell ref="I38:I42"/>
    <mergeCell ref="J38:K38"/>
    <mergeCell ref="L38:M38"/>
    <mergeCell ref="N38:O38"/>
    <mergeCell ref="J39:K39"/>
    <mergeCell ref="L39:M39"/>
    <mergeCell ref="N39:O39"/>
    <mergeCell ref="J40:K40"/>
    <mergeCell ref="L40:M40"/>
    <mergeCell ref="N40:O40"/>
    <mergeCell ref="J41:K41"/>
    <mergeCell ref="L41:M41"/>
    <mergeCell ref="N41:O41"/>
    <mergeCell ref="J42:K42"/>
    <mergeCell ref="L42:M42"/>
    <mergeCell ref="N42:O42"/>
    <mergeCell ref="B43:E43"/>
    <mergeCell ref="G43:H43"/>
    <mergeCell ref="J43:K43"/>
    <mergeCell ref="L43:M43"/>
    <mergeCell ref="N43:O43"/>
    <mergeCell ref="B44:E44"/>
    <mergeCell ref="G44:H44"/>
    <mergeCell ref="J44:K44"/>
    <mergeCell ref="L44:M44"/>
    <mergeCell ref="N44:O44"/>
    <mergeCell ref="A45:A49"/>
    <mergeCell ref="B45:C49"/>
    <mergeCell ref="D45:H49"/>
    <mergeCell ref="I45:I49"/>
    <mergeCell ref="J45:K45"/>
    <mergeCell ref="L45:M45"/>
    <mergeCell ref="J48:K48"/>
    <mergeCell ref="L48:M48"/>
    <mergeCell ref="N45:O45"/>
    <mergeCell ref="J46:K46"/>
    <mergeCell ref="L46:M46"/>
    <mergeCell ref="N46:O46"/>
    <mergeCell ref="J47:K47"/>
    <mergeCell ref="L47:M47"/>
    <mergeCell ref="N47:O47"/>
    <mergeCell ref="N48:O48"/>
    <mergeCell ref="J49:K49"/>
    <mergeCell ref="L49:M49"/>
    <mergeCell ref="N49:O49"/>
    <mergeCell ref="D50:E50"/>
    <mergeCell ref="F50:G50"/>
    <mergeCell ref="H50:I50"/>
    <mergeCell ref="J50:K50"/>
    <mergeCell ref="L50:M50"/>
    <mergeCell ref="N50:O50"/>
    <mergeCell ref="A60:O60"/>
    <mergeCell ref="A51:E51"/>
    <mergeCell ref="F51:G51"/>
    <mergeCell ref="H51:I51"/>
    <mergeCell ref="J51:K51"/>
    <mergeCell ref="L51:M51"/>
    <mergeCell ref="N51:O51"/>
    <mergeCell ref="A52:O52"/>
    <mergeCell ref="A53:O53"/>
    <mergeCell ref="A54:O54"/>
    <mergeCell ref="A61:O61"/>
    <mergeCell ref="A8:K8"/>
    <mergeCell ref="L8:O8"/>
    <mergeCell ref="D4:O4"/>
    <mergeCell ref="D3:O3"/>
    <mergeCell ref="A55:O55"/>
    <mergeCell ref="A56:O56"/>
    <mergeCell ref="A57:O57"/>
    <mergeCell ref="A58:O58"/>
    <mergeCell ref="A59:O59"/>
  </mergeCells>
  <printOptions/>
  <pageMargins left="0.7" right="0.7" top="0.75" bottom="0.75" header="0.3" footer="0.3"/>
  <pageSetup fitToHeight="1" fitToWidth="1" horizontalDpi="600" verticalDpi="600" orientation="portrait" paperSize="9" scale="79" r:id="rId1"/>
</worksheet>
</file>

<file path=xl/worksheets/sheet27.xml><?xml version="1.0" encoding="utf-8"?>
<worksheet xmlns="http://schemas.openxmlformats.org/spreadsheetml/2006/main" xmlns:r="http://schemas.openxmlformats.org/officeDocument/2006/relationships">
  <sheetPr>
    <tabColor rgb="FF7030A0"/>
    <pageSetUpPr fitToPage="1"/>
  </sheetPr>
  <dimension ref="A1:P41"/>
  <sheetViews>
    <sheetView zoomScalePageLayoutView="0" workbookViewId="0" topLeftCell="A31">
      <selection activeCell="A44" sqref="A44:IV50"/>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2" t="s">
        <v>17</v>
      </c>
      <c r="B3" s="232"/>
      <c r="C3" s="232"/>
      <c r="D3" s="233" t="s">
        <v>284</v>
      </c>
      <c r="E3" s="233"/>
      <c r="F3" s="233"/>
      <c r="G3" s="233"/>
      <c r="H3" s="233"/>
      <c r="I3" s="233"/>
      <c r="J3" s="233"/>
      <c r="K3" s="233"/>
      <c r="L3" s="233"/>
      <c r="M3" s="233"/>
      <c r="N3" s="233"/>
      <c r="O3" s="233"/>
    </row>
    <row r="4" spans="1:15" ht="15" customHeight="1">
      <c r="A4" s="232" t="s">
        <v>18</v>
      </c>
      <c r="B4" s="232"/>
      <c r="C4" s="232"/>
      <c r="D4" s="232" t="s">
        <v>283</v>
      </c>
      <c r="E4" s="232"/>
      <c r="F4" s="232"/>
      <c r="G4" s="232"/>
      <c r="H4" s="232"/>
      <c r="I4" s="232"/>
      <c r="J4" s="232"/>
      <c r="K4" s="232"/>
      <c r="L4" s="232"/>
      <c r="M4" s="232"/>
      <c r="N4" s="232"/>
      <c r="O4" s="232"/>
    </row>
    <row r="5" spans="1:15" s="16" customFormat="1" ht="15" customHeight="1">
      <c r="A5" s="17"/>
      <c r="B5" s="17"/>
      <c r="C5" s="17"/>
      <c r="D5" s="17"/>
      <c r="E5" s="17"/>
      <c r="F5" s="17"/>
      <c r="G5" s="17"/>
      <c r="H5" s="17"/>
      <c r="I5" s="17"/>
      <c r="J5" s="17"/>
      <c r="K5" s="17"/>
      <c r="L5" s="17"/>
      <c r="M5" s="17"/>
      <c r="N5" s="17"/>
      <c r="O5" s="17"/>
    </row>
    <row r="6" spans="1:15" ht="15" customHeight="1">
      <c r="A6" s="237" t="s">
        <v>258</v>
      </c>
      <c r="B6" s="237"/>
      <c r="C6" s="237"/>
      <c r="D6" s="237"/>
      <c r="E6" s="237"/>
      <c r="F6" s="237"/>
      <c r="G6" s="237"/>
      <c r="H6" s="237"/>
      <c r="I6" s="237"/>
      <c r="J6" s="237"/>
      <c r="K6" s="237"/>
      <c r="L6" s="237"/>
      <c r="M6" s="237"/>
      <c r="N6" s="237"/>
      <c r="O6" s="237"/>
    </row>
    <row r="7" spans="1:15" s="16" customFormat="1" ht="15" customHeight="1">
      <c r="A7" s="4"/>
      <c r="B7" s="4"/>
      <c r="C7" s="4"/>
      <c r="D7" s="4"/>
      <c r="E7" s="4"/>
      <c r="F7" s="4"/>
      <c r="G7" s="4"/>
      <c r="H7" s="4"/>
      <c r="I7" s="4"/>
      <c r="J7" s="4"/>
      <c r="K7" s="4"/>
      <c r="L7" s="4"/>
      <c r="M7" s="4"/>
      <c r="N7" s="4"/>
      <c r="O7" s="4"/>
    </row>
    <row r="8" spans="1:15" ht="15" customHeight="1">
      <c r="A8" s="229" t="s">
        <v>19</v>
      </c>
      <c r="B8" s="229"/>
      <c r="C8" s="229"/>
      <c r="D8" s="229"/>
      <c r="E8" s="229"/>
      <c r="F8" s="229"/>
      <c r="G8" s="229"/>
      <c r="H8" s="229"/>
      <c r="I8" s="229"/>
      <c r="J8" s="229"/>
      <c r="K8" s="229"/>
      <c r="L8" s="229" t="s">
        <v>20</v>
      </c>
      <c r="M8" s="229"/>
      <c r="N8" s="229"/>
      <c r="O8" s="229"/>
    </row>
    <row r="9" spans="1:16" ht="15" customHeight="1">
      <c r="A9" s="286" t="s">
        <v>21</v>
      </c>
      <c r="B9" s="286" t="s">
        <v>22</v>
      </c>
      <c r="C9" s="286"/>
      <c r="D9" s="286"/>
      <c r="E9" s="286"/>
      <c r="F9" s="286"/>
      <c r="G9" s="286"/>
      <c r="H9" s="286"/>
      <c r="I9" s="286" t="s">
        <v>23</v>
      </c>
      <c r="J9" s="286" t="s">
        <v>24</v>
      </c>
      <c r="K9" s="286"/>
      <c r="L9" s="294" t="s">
        <v>25</v>
      </c>
      <c r="M9" s="294"/>
      <c r="N9" s="294" t="s">
        <v>26</v>
      </c>
      <c r="O9" s="294"/>
      <c r="P9" s="9"/>
    </row>
    <row r="10" spans="1:16" ht="23.25" customHeight="1">
      <c r="A10" s="286"/>
      <c r="B10" s="286"/>
      <c r="C10" s="286"/>
      <c r="D10" s="286"/>
      <c r="E10" s="286"/>
      <c r="F10" s="286"/>
      <c r="G10" s="286"/>
      <c r="H10" s="286"/>
      <c r="I10" s="286"/>
      <c r="J10" s="286"/>
      <c r="K10" s="286"/>
      <c r="L10" s="294"/>
      <c r="M10" s="294"/>
      <c r="N10" s="294"/>
      <c r="O10" s="294"/>
      <c r="P10" s="9"/>
    </row>
    <row r="11" spans="1:15" ht="15" customHeight="1">
      <c r="A11" s="5" t="s">
        <v>27</v>
      </c>
      <c r="B11" s="294" t="s">
        <v>28</v>
      </c>
      <c r="C11" s="294"/>
      <c r="D11" s="294"/>
      <c r="E11" s="294"/>
      <c r="F11" s="294"/>
      <c r="G11" s="294"/>
      <c r="H11" s="294"/>
      <c r="I11" s="5" t="s">
        <v>29</v>
      </c>
      <c r="J11" s="294" t="s">
        <v>30</v>
      </c>
      <c r="K11" s="294"/>
      <c r="L11" s="294" t="s">
        <v>31</v>
      </c>
      <c r="M11" s="294"/>
      <c r="N11" s="294" t="s">
        <v>32</v>
      </c>
      <c r="O11" s="294"/>
    </row>
    <row r="12" spans="1:15" ht="15" customHeight="1">
      <c r="A12" s="295" t="s">
        <v>28</v>
      </c>
      <c r="B12" s="219" t="s">
        <v>143</v>
      </c>
      <c r="C12" s="219"/>
      <c r="D12" s="285" t="s">
        <v>144</v>
      </c>
      <c r="E12" s="285"/>
      <c r="F12" s="285"/>
      <c r="G12" s="285"/>
      <c r="H12" s="285"/>
      <c r="I12" s="219" t="s">
        <v>0</v>
      </c>
      <c r="J12" s="291">
        <v>1</v>
      </c>
      <c r="K12" s="291"/>
      <c r="L12" s="287">
        <f>SUM(L13:M16)</f>
        <v>0</v>
      </c>
      <c r="M12" s="287"/>
      <c r="N12" s="287">
        <f>J12*L12</f>
        <v>0</v>
      </c>
      <c r="O12" s="287"/>
    </row>
    <row r="13" spans="1:15" ht="15" customHeight="1">
      <c r="A13" s="296"/>
      <c r="B13" s="219"/>
      <c r="C13" s="219"/>
      <c r="D13" s="285"/>
      <c r="E13" s="285"/>
      <c r="F13" s="285"/>
      <c r="G13" s="285"/>
      <c r="H13" s="285"/>
      <c r="I13" s="219"/>
      <c r="J13" s="285" t="s">
        <v>36</v>
      </c>
      <c r="K13" s="285"/>
      <c r="L13" s="284">
        <v>0</v>
      </c>
      <c r="M13" s="284"/>
      <c r="N13" s="284">
        <f>J12*L13</f>
        <v>0</v>
      </c>
      <c r="O13" s="284"/>
    </row>
    <row r="14" spans="1:15" ht="15" customHeight="1">
      <c r="A14" s="296"/>
      <c r="B14" s="219"/>
      <c r="C14" s="219"/>
      <c r="D14" s="285"/>
      <c r="E14" s="285"/>
      <c r="F14" s="285"/>
      <c r="G14" s="285"/>
      <c r="H14" s="285"/>
      <c r="I14" s="219"/>
      <c r="J14" s="285" t="s">
        <v>37</v>
      </c>
      <c r="K14" s="285"/>
      <c r="L14" s="284">
        <v>0</v>
      </c>
      <c r="M14" s="284"/>
      <c r="N14" s="284">
        <f>J12*L14</f>
        <v>0</v>
      </c>
      <c r="O14" s="284"/>
    </row>
    <row r="15" spans="1:15" ht="15" customHeight="1">
      <c r="A15" s="296"/>
      <c r="B15" s="219"/>
      <c r="C15" s="219"/>
      <c r="D15" s="285"/>
      <c r="E15" s="285"/>
      <c r="F15" s="285"/>
      <c r="G15" s="285"/>
      <c r="H15" s="285"/>
      <c r="I15" s="219"/>
      <c r="J15" s="285" t="s">
        <v>38</v>
      </c>
      <c r="K15" s="285"/>
      <c r="L15" s="284">
        <v>0</v>
      </c>
      <c r="M15" s="284"/>
      <c r="N15" s="284">
        <f>J12*L15</f>
        <v>0</v>
      </c>
      <c r="O15" s="284"/>
    </row>
    <row r="16" spans="1:15" ht="15" customHeight="1">
      <c r="A16" s="297"/>
      <c r="B16" s="219"/>
      <c r="C16" s="219"/>
      <c r="D16" s="285"/>
      <c r="E16" s="285"/>
      <c r="F16" s="285"/>
      <c r="G16" s="285"/>
      <c r="H16" s="285"/>
      <c r="I16" s="219"/>
      <c r="J16" s="285" t="s">
        <v>39</v>
      </c>
      <c r="K16" s="285"/>
      <c r="L16" s="284">
        <v>0</v>
      </c>
      <c r="M16" s="284"/>
      <c r="N16" s="284">
        <f>J12*L16</f>
        <v>0</v>
      </c>
      <c r="O16" s="284"/>
    </row>
    <row r="17" spans="1:15" ht="15" customHeight="1">
      <c r="A17" s="6"/>
      <c r="B17" s="289" t="s">
        <v>8</v>
      </c>
      <c r="C17" s="289"/>
      <c r="D17" s="289"/>
      <c r="E17" s="289"/>
      <c r="F17" s="7" t="s">
        <v>40</v>
      </c>
      <c r="G17" s="290">
        <v>0.60749</v>
      </c>
      <c r="H17" s="290"/>
      <c r="I17" s="6"/>
      <c r="J17" s="262"/>
      <c r="K17" s="263"/>
      <c r="L17" s="225"/>
      <c r="M17" s="225"/>
      <c r="N17" s="225"/>
      <c r="O17" s="225"/>
    </row>
    <row r="18" spans="1:15" ht="15" customHeight="1">
      <c r="A18" s="295" t="s">
        <v>29</v>
      </c>
      <c r="B18" s="219" t="s">
        <v>244</v>
      </c>
      <c r="C18" s="219"/>
      <c r="D18" s="221" t="s">
        <v>245</v>
      </c>
      <c r="E18" s="285"/>
      <c r="F18" s="285"/>
      <c r="G18" s="285"/>
      <c r="H18" s="285"/>
      <c r="I18" s="219" t="s">
        <v>0</v>
      </c>
      <c r="J18" s="291">
        <v>1</v>
      </c>
      <c r="K18" s="291"/>
      <c r="L18" s="287">
        <f>SUM(L19:M22)</f>
        <v>0</v>
      </c>
      <c r="M18" s="287"/>
      <c r="N18" s="287">
        <f>J18*L18</f>
        <v>0</v>
      </c>
      <c r="O18" s="287"/>
    </row>
    <row r="19" spans="1:15" ht="15" customHeight="1">
      <c r="A19" s="296"/>
      <c r="B19" s="219"/>
      <c r="C19" s="219"/>
      <c r="D19" s="285"/>
      <c r="E19" s="285"/>
      <c r="F19" s="285"/>
      <c r="G19" s="285"/>
      <c r="H19" s="285"/>
      <c r="I19" s="219"/>
      <c r="J19" s="285" t="s">
        <v>36</v>
      </c>
      <c r="K19" s="285"/>
      <c r="L19" s="284">
        <v>0</v>
      </c>
      <c r="M19" s="284"/>
      <c r="N19" s="284">
        <f>J18*L19</f>
        <v>0</v>
      </c>
      <c r="O19" s="284"/>
    </row>
    <row r="20" spans="1:15" ht="15" customHeight="1">
      <c r="A20" s="296"/>
      <c r="B20" s="219"/>
      <c r="C20" s="219"/>
      <c r="D20" s="285"/>
      <c r="E20" s="285"/>
      <c r="F20" s="285"/>
      <c r="G20" s="285"/>
      <c r="H20" s="285"/>
      <c r="I20" s="219"/>
      <c r="J20" s="285" t="s">
        <v>37</v>
      </c>
      <c r="K20" s="285"/>
      <c r="L20" s="284">
        <v>0</v>
      </c>
      <c r="M20" s="284"/>
      <c r="N20" s="284">
        <f>J18*L20</f>
        <v>0</v>
      </c>
      <c r="O20" s="284"/>
    </row>
    <row r="21" spans="1:15" ht="15" customHeight="1">
      <c r="A21" s="296"/>
      <c r="B21" s="219"/>
      <c r="C21" s="219"/>
      <c r="D21" s="285"/>
      <c r="E21" s="285"/>
      <c r="F21" s="285"/>
      <c r="G21" s="285"/>
      <c r="H21" s="285"/>
      <c r="I21" s="219"/>
      <c r="J21" s="285" t="s">
        <v>38</v>
      </c>
      <c r="K21" s="285"/>
      <c r="L21" s="284">
        <v>0</v>
      </c>
      <c r="M21" s="284"/>
      <c r="N21" s="284">
        <f>J18*L21</f>
        <v>0</v>
      </c>
      <c r="O21" s="284"/>
    </row>
    <row r="22" spans="1:15" ht="15" customHeight="1">
      <c r="A22" s="297"/>
      <c r="B22" s="219"/>
      <c r="C22" s="219"/>
      <c r="D22" s="285"/>
      <c r="E22" s="285"/>
      <c r="F22" s="285"/>
      <c r="G22" s="285"/>
      <c r="H22" s="285"/>
      <c r="I22" s="219"/>
      <c r="J22" s="285" t="s">
        <v>39</v>
      </c>
      <c r="K22" s="285"/>
      <c r="L22" s="284">
        <v>0</v>
      </c>
      <c r="M22" s="284"/>
      <c r="N22" s="284">
        <f>J18*L22</f>
        <v>0</v>
      </c>
      <c r="O22" s="284"/>
    </row>
    <row r="23" spans="1:15" ht="15" customHeight="1">
      <c r="A23" s="6"/>
      <c r="B23" s="289" t="s">
        <v>48</v>
      </c>
      <c r="C23" s="289"/>
      <c r="D23" s="289"/>
      <c r="E23" s="289"/>
      <c r="F23" s="7" t="s">
        <v>49</v>
      </c>
      <c r="G23" s="290">
        <v>0.0003166</v>
      </c>
      <c r="H23" s="290"/>
      <c r="I23" s="6"/>
      <c r="J23" s="262"/>
      <c r="K23" s="263"/>
      <c r="L23" s="225"/>
      <c r="M23" s="225"/>
      <c r="N23" s="225"/>
      <c r="O23" s="225"/>
    </row>
    <row r="24" spans="1:15" ht="15" customHeight="1">
      <c r="A24" s="6"/>
      <c r="B24" s="289" t="s">
        <v>8</v>
      </c>
      <c r="C24" s="289"/>
      <c r="D24" s="289"/>
      <c r="E24" s="289"/>
      <c r="F24" s="7" t="s">
        <v>40</v>
      </c>
      <c r="G24" s="290">
        <v>1.22</v>
      </c>
      <c r="H24" s="290"/>
      <c r="I24" s="6"/>
      <c r="J24" s="262"/>
      <c r="K24" s="263"/>
      <c r="L24" s="225"/>
      <c r="M24" s="225"/>
      <c r="N24" s="225"/>
      <c r="O24" s="225"/>
    </row>
    <row r="25" spans="1:15" ht="15" customHeight="1">
      <c r="A25" s="295" t="s">
        <v>30</v>
      </c>
      <c r="B25" s="219" t="s">
        <v>53</v>
      </c>
      <c r="C25" s="219"/>
      <c r="D25" s="285" t="s">
        <v>54</v>
      </c>
      <c r="E25" s="285"/>
      <c r="F25" s="285"/>
      <c r="G25" s="285"/>
      <c r="H25" s="285"/>
      <c r="I25" s="219" t="s">
        <v>10</v>
      </c>
      <c r="J25" s="291">
        <v>0.01</v>
      </c>
      <c r="K25" s="291"/>
      <c r="L25" s="287">
        <f>SUM(L26:M29)</f>
        <v>0</v>
      </c>
      <c r="M25" s="287"/>
      <c r="N25" s="287">
        <f>J25*L25</f>
        <v>0</v>
      </c>
      <c r="O25" s="287"/>
    </row>
    <row r="26" spans="1:15" ht="15" customHeight="1">
      <c r="A26" s="296"/>
      <c r="B26" s="219"/>
      <c r="C26" s="219"/>
      <c r="D26" s="285"/>
      <c r="E26" s="285"/>
      <c r="F26" s="285"/>
      <c r="G26" s="285"/>
      <c r="H26" s="285"/>
      <c r="I26" s="219"/>
      <c r="J26" s="285" t="s">
        <v>36</v>
      </c>
      <c r="K26" s="285"/>
      <c r="L26" s="284">
        <v>0</v>
      </c>
      <c r="M26" s="284"/>
      <c r="N26" s="284">
        <f>J25*L26</f>
        <v>0</v>
      </c>
      <c r="O26" s="284"/>
    </row>
    <row r="27" spans="1:15" ht="15" customHeight="1">
      <c r="A27" s="296"/>
      <c r="B27" s="219"/>
      <c r="C27" s="219"/>
      <c r="D27" s="285"/>
      <c r="E27" s="285"/>
      <c r="F27" s="285"/>
      <c r="G27" s="285"/>
      <c r="H27" s="285"/>
      <c r="I27" s="219"/>
      <c r="J27" s="285" t="s">
        <v>37</v>
      </c>
      <c r="K27" s="285"/>
      <c r="L27" s="284">
        <v>0</v>
      </c>
      <c r="M27" s="284"/>
      <c r="N27" s="284">
        <f>J25*L27</f>
        <v>0</v>
      </c>
      <c r="O27" s="284"/>
    </row>
    <row r="28" spans="1:15" ht="15" customHeight="1">
      <c r="A28" s="296"/>
      <c r="B28" s="219"/>
      <c r="C28" s="219"/>
      <c r="D28" s="285"/>
      <c r="E28" s="285"/>
      <c r="F28" s="285"/>
      <c r="G28" s="285"/>
      <c r="H28" s="285"/>
      <c r="I28" s="219"/>
      <c r="J28" s="285" t="s">
        <v>38</v>
      </c>
      <c r="K28" s="285"/>
      <c r="L28" s="284">
        <v>0</v>
      </c>
      <c r="M28" s="284"/>
      <c r="N28" s="284">
        <f>J25*L28</f>
        <v>0</v>
      </c>
      <c r="O28" s="284"/>
    </row>
    <row r="29" spans="1:15" ht="15" customHeight="1">
      <c r="A29" s="297"/>
      <c r="B29" s="219"/>
      <c r="C29" s="219"/>
      <c r="D29" s="285"/>
      <c r="E29" s="285"/>
      <c r="F29" s="285"/>
      <c r="G29" s="285"/>
      <c r="H29" s="285"/>
      <c r="I29" s="219"/>
      <c r="J29" s="285" t="s">
        <v>39</v>
      </c>
      <c r="K29" s="285"/>
      <c r="L29" s="284">
        <v>0</v>
      </c>
      <c r="M29" s="284"/>
      <c r="N29" s="284">
        <f>J25*L29</f>
        <v>0</v>
      </c>
      <c r="O29" s="284"/>
    </row>
    <row r="30" spans="1:15" ht="15" customHeight="1">
      <c r="A30" s="6"/>
      <c r="B30" s="6"/>
      <c r="C30" s="6"/>
      <c r="D30" s="288" t="s">
        <v>55</v>
      </c>
      <c r="E30" s="288"/>
      <c r="F30" s="288" t="s">
        <v>7</v>
      </c>
      <c r="G30" s="288"/>
      <c r="H30" s="288" t="s">
        <v>8</v>
      </c>
      <c r="I30" s="288"/>
      <c r="J30" s="288" t="s">
        <v>56</v>
      </c>
      <c r="K30" s="288"/>
      <c r="L30" s="283" t="s">
        <v>9</v>
      </c>
      <c r="M30" s="283"/>
      <c r="N30" s="283" t="s">
        <v>57</v>
      </c>
      <c r="O30" s="283"/>
    </row>
    <row r="31" spans="1:15" ht="15" customHeight="1">
      <c r="A31" s="286" t="s">
        <v>58</v>
      </c>
      <c r="B31" s="286"/>
      <c r="C31" s="286"/>
      <c r="D31" s="286"/>
      <c r="E31" s="286"/>
      <c r="F31" s="287">
        <v>0</v>
      </c>
      <c r="G31" s="287"/>
      <c r="H31" s="287">
        <v>0</v>
      </c>
      <c r="I31" s="287"/>
      <c r="J31" s="287">
        <v>0</v>
      </c>
      <c r="K31" s="287"/>
      <c r="L31" s="287">
        <v>0</v>
      </c>
      <c r="M31" s="287"/>
      <c r="N31" s="287">
        <v>0</v>
      </c>
      <c r="O31" s="287"/>
    </row>
    <row r="32" spans="1:15" s="32" customFormat="1" ht="15" customHeight="1">
      <c r="A32" s="210" t="s">
        <v>11</v>
      </c>
      <c r="B32" s="210"/>
      <c r="C32" s="210"/>
      <c r="D32" s="210"/>
      <c r="E32" s="210"/>
      <c r="F32" s="210"/>
      <c r="G32" s="210"/>
      <c r="H32" s="210"/>
      <c r="I32" s="210"/>
      <c r="J32" s="210"/>
      <c r="K32" s="210"/>
      <c r="L32" s="210"/>
      <c r="M32" s="210"/>
      <c r="N32" s="210"/>
      <c r="O32" s="210"/>
    </row>
    <row r="33" spans="1:15" s="32" customFormat="1" ht="15">
      <c r="A33" s="211" t="s">
        <v>12</v>
      </c>
      <c r="B33" s="211"/>
      <c r="C33" s="211"/>
      <c r="D33" s="211"/>
      <c r="E33" s="211"/>
      <c r="F33" s="211"/>
      <c r="G33" s="211"/>
      <c r="H33" s="211"/>
      <c r="I33" s="211"/>
      <c r="J33" s="211"/>
      <c r="K33" s="211"/>
      <c r="L33" s="211"/>
      <c r="M33" s="211"/>
      <c r="N33" s="211"/>
      <c r="O33" s="211"/>
    </row>
    <row r="34" spans="1:15" s="32" customFormat="1" ht="15">
      <c r="A34" s="212" t="s">
        <v>256</v>
      </c>
      <c r="B34" s="212"/>
      <c r="C34" s="212"/>
      <c r="D34" s="212"/>
      <c r="E34" s="212"/>
      <c r="F34" s="212"/>
      <c r="G34" s="212"/>
      <c r="H34" s="212"/>
      <c r="I34" s="212"/>
      <c r="J34" s="212"/>
      <c r="K34" s="212"/>
      <c r="L34" s="212"/>
      <c r="M34" s="212"/>
      <c r="N34" s="212"/>
      <c r="O34" s="212"/>
    </row>
    <row r="35" spans="1:15" s="32" customFormat="1" ht="15">
      <c r="A35" s="211" t="s">
        <v>13</v>
      </c>
      <c r="B35" s="211"/>
      <c r="C35" s="211"/>
      <c r="D35" s="211"/>
      <c r="E35" s="211"/>
      <c r="F35" s="211"/>
      <c r="G35" s="211"/>
      <c r="H35" s="211"/>
      <c r="I35" s="211"/>
      <c r="J35" s="211"/>
      <c r="K35" s="211"/>
      <c r="L35" s="211"/>
      <c r="M35" s="211"/>
      <c r="N35" s="211"/>
      <c r="O35" s="211"/>
    </row>
    <row r="36" spans="1:15" s="32" customFormat="1" ht="15">
      <c r="A36" s="212" t="s">
        <v>14</v>
      </c>
      <c r="B36" s="212"/>
      <c r="C36" s="212"/>
      <c r="D36" s="212"/>
      <c r="E36" s="212"/>
      <c r="F36" s="212"/>
      <c r="G36" s="212"/>
      <c r="H36" s="212"/>
      <c r="I36" s="212"/>
      <c r="J36" s="212"/>
      <c r="K36" s="212"/>
      <c r="L36" s="212"/>
      <c r="M36" s="212"/>
      <c r="N36" s="212"/>
      <c r="O36" s="212"/>
    </row>
    <row r="37" spans="1:15" s="32" customFormat="1" ht="15">
      <c r="A37" s="211" t="s">
        <v>15</v>
      </c>
      <c r="B37" s="211"/>
      <c r="C37" s="211"/>
      <c r="D37" s="211"/>
      <c r="E37" s="211"/>
      <c r="F37" s="211"/>
      <c r="G37" s="211"/>
      <c r="H37" s="211"/>
      <c r="I37" s="211"/>
      <c r="J37" s="211"/>
      <c r="K37" s="211"/>
      <c r="L37" s="211"/>
      <c r="M37" s="211"/>
      <c r="N37" s="211"/>
      <c r="O37" s="211"/>
    </row>
    <row r="38" spans="1:15" s="32" customFormat="1" ht="15">
      <c r="A38" s="212" t="s">
        <v>16</v>
      </c>
      <c r="B38" s="212"/>
      <c r="C38" s="212"/>
      <c r="D38" s="212"/>
      <c r="E38" s="212"/>
      <c r="F38" s="212"/>
      <c r="G38" s="212"/>
      <c r="H38" s="212"/>
      <c r="I38" s="212"/>
      <c r="J38" s="212"/>
      <c r="K38" s="212"/>
      <c r="L38" s="212"/>
      <c r="M38" s="212"/>
      <c r="N38" s="212"/>
      <c r="O38" s="212"/>
    </row>
    <row r="39" spans="1:15" s="32" customFormat="1" ht="15">
      <c r="A39" s="211" t="s">
        <v>59</v>
      </c>
      <c r="B39" s="211"/>
      <c r="C39" s="211"/>
      <c r="D39" s="211"/>
      <c r="E39" s="211"/>
      <c r="F39" s="211"/>
      <c r="G39" s="211"/>
      <c r="H39" s="211"/>
      <c r="I39" s="211"/>
      <c r="J39" s="211"/>
      <c r="K39" s="211"/>
      <c r="L39" s="211"/>
      <c r="M39" s="211"/>
      <c r="N39" s="211"/>
      <c r="O39" s="211"/>
    </row>
    <row r="40" spans="1:15" s="32" customFormat="1" ht="15">
      <c r="A40" s="212" t="s">
        <v>257</v>
      </c>
      <c r="B40" s="212"/>
      <c r="C40" s="212"/>
      <c r="D40" s="212"/>
      <c r="E40" s="212"/>
      <c r="F40" s="212"/>
      <c r="G40" s="212"/>
      <c r="H40" s="212"/>
      <c r="I40" s="212"/>
      <c r="J40" s="212"/>
      <c r="K40" s="212"/>
      <c r="L40" s="212"/>
      <c r="M40" s="212"/>
      <c r="N40" s="212"/>
      <c r="O40" s="212"/>
    </row>
    <row r="41" spans="1:15" s="32" customFormat="1" ht="15">
      <c r="A41" s="211" t="s">
        <v>5</v>
      </c>
      <c r="B41" s="211"/>
      <c r="C41" s="211"/>
      <c r="D41" s="211"/>
      <c r="E41" s="211"/>
      <c r="F41" s="211"/>
      <c r="G41" s="211"/>
      <c r="H41" s="211"/>
      <c r="I41" s="211"/>
      <c r="J41" s="211"/>
      <c r="K41" s="211"/>
      <c r="L41" s="211"/>
      <c r="M41" s="211"/>
      <c r="N41" s="211"/>
      <c r="O41" s="211"/>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sheetProtection/>
  <mergeCells count="111">
    <mergeCell ref="A3:C3"/>
    <mergeCell ref="A4:C4"/>
    <mergeCell ref="A6:O6"/>
    <mergeCell ref="A8:K8"/>
    <mergeCell ref="L8:O8"/>
    <mergeCell ref="A9:A10"/>
    <mergeCell ref="B9:H10"/>
    <mergeCell ref="I9:I10"/>
    <mergeCell ref="J9:K10"/>
    <mergeCell ref="L9:M10"/>
    <mergeCell ref="N9:O10"/>
    <mergeCell ref="B11:H11"/>
    <mergeCell ref="J11:K11"/>
    <mergeCell ref="L11:M11"/>
    <mergeCell ref="N11:O11"/>
    <mergeCell ref="A12:A16"/>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B17:E17"/>
    <mergeCell ref="G17:H17"/>
    <mergeCell ref="J17:K17"/>
    <mergeCell ref="L17:M17"/>
    <mergeCell ref="N17:O17"/>
    <mergeCell ref="A18:A22"/>
    <mergeCell ref="B18:C22"/>
    <mergeCell ref="D18:H22"/>
    <mergeCell ref="I18:I22"/>
    <mergeCell ref="J18:K18"/>
    <mergeCell ref="L18:M18"/>
    <mergeCell ref="N18:O18"/>
    <mergeCell ref="J19:K19"/>
    <mergeCell ref="L19:M19"/>
    <mergeCell ref="N19:O19"/>
    <mergeCell ref="J20:K20"/>
    <mergeCell ref="L20:M20"/>
    <mergeCell ref="N20:O20"/>
    <mergeCell ref="J21:K21"/>
    <mergeCell ref="L21:M21"/>
    <mergeCell ref="N21:O21"/>
    <mergeCell ref="J22:K22"/>
    <mergeCell ref="L22:M22"/>
    <mergeCell ref="N22:O22"/>
    <mergeCell ref="B23:E23"/>
    <mergeCell ref="G23:H23"/>
    <mergeCell ref="J23:K23"/>
    <mergeCell ref="L23:M23"/>
    <mergeCell ref="N23:O23"/>
    <mergeCell ref="B24:E24"/>
    <mergeCell ref="G24:H24"/>
    <mergeCell ref="J24:K24"/>
    <mergeCell ref="L24:M24"/>
    <mergeCell ref="N24:O24"/>
    <mergeCell ref="A25:A29"/>
    <mergeCell ref="B25:C29"/>
    <mergeCell ref="D25:H29"/>
    <mergeCell ref="I25:I29"/>
    <mergeCell ref="J25:K25"/>
    <mergeCell ref="L25:M25"/>
    <mergeCell ref="J28:K28"/>
    <mergeCell ref="L28:M28"/>
    <mergeCell ref="N25:O25"/>
    <mergeCell ref="J26:K26"/>
    <mergeCell ref="L26:M26"/>
    <mergeCell ref="N26:O26"/>
    <mergeCell ref="J27:K27"/>
    <mergeCell ref="L27:M27"/>
    <mergeCell ref="N27:O27"/>
    <mergeCell ref="D30:E30"/>
    <mergeCell ref="F30:G30"/>
    <mergeCell ref="H30:I30"/>
    <mergeCell ref="J30:K30"/>
    <mergeCell ref="L30:M30"/>
    <mergeCell ref="N30:O30"/>
    <mergeCell ref="L31:M31"/>
    <mergeCell ref="N31:O31"/>
    <mergeCell ref="N28:O28"/>
    <mergeCell ref="J29:K29"/>
    <mergeCell ref="L29:M29"/>
    <mergeCell ref="N29:O29"/>
    <mergeCell ref="A41:O41"/>
    <mergeCell ref="D4:O4"/>
    <mergeCell ref="D3:O3"/>
    <mergeCell ref="A40:O40"/>
    <mergeCell ref="A32:O32"/>
    <mergeCell ref="A33:O33"/>
    <mergeCell ref="A31:E31"/>
    <mergeCell ref="F31:G31"/>
    <mergeCell ref="H31:I31"/>
    <mergeCell ref="J31:K31"/>
    <mergeCell ref="A34:O34"/>
    <mergeCell ref="A35:O35"/>
    <mergeCell ref="A36:O36"/>
    <mergeCell ref="A37:O37"/>
    <mergeCell ref="A38:O38"/>
    <mergeCell ref="A39:O39"/>
  </mergeCells>
  <printOptions/>
  <pageMargins left="0.7" right="0.7" top="0.75" bottom="0.75" header="0.3" footer="0.3"/>
  <pageSetup fitToHeight="1" fitToWidth="1"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sheetPr>
    <tabColor rgb="FF7030A0"/>
    <pageSetUpPr fitToPage="1"/>
  </sheetPr>
  <dimension ref="A1:P41"/>
  <sheetViews>
    <sheetView zoomScalePageLayoutView="0" workbookViewId="0" topLeftCell="A34">
      <selection activeCell="A44" sqref="A44:IV48"/>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32" t="s">
        <v>284</v>
      </c>
      <c r="E3" s="230"/>
      <c r="F3" s="230"/>
      <c r="G3" s="230"/>
      <c r="H3" s="230"/>
      <c r="I3" s="230"/>
      <c r="J3" s="230"/>
      <c r="K3" s="230"/>
      <c r="L3" s="230"/>
      <c r="M3" s="230"/>
      <c r="N3" s="230"/>
      <c r="O3" s="230"/>
    </row>
    <row r="4" spans="1:15" ht="15" customHeight="1">
      <c r="A4" s="230" t="s">
        <v>18</v>
      </c>
      <c r="B4" s="230"/>
      <c r="C4" s="230"/>
      <c r="D4" s="232" t="s">
        <v>285</v>
      </c>
      <c r="E4" s="232"/>
      <c r="F4" s="232"/>
      <c r="G4" s="232"/>
      <c r="H4" s="232"/>
      <c r="I4" s="232"/>
      <c r="J4" s="232"/>
      <c r="K4" s="232"/>
      <c r="L4" s="232"/>
      <c r="M4" s="232"/>
      <c r="N4" s="232"/>
      <c r="O4" s="232"/>
    </row>
    <row r="5" spans="1:9" s="16" customFormat="1" ht="15" customHeight="1">
      <c r="A5" s="19"/>
      <c r="B5" s="19"/>
      <c r="C5" s="19"/>
      <c r="D5" s="19"/>
      <c r="E5" s="19"/>
      <c r="F5" s="19"/>
      <c r="G5" s="19"/>
      <c r="H5" s="19"/>
      <c r="I5" s="19"/>
    </row>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31.5" customHeight="1">
      <c r="A10" s="228"/>
      <c r="B10" s="228"/>
      <c r="C10" s="228"/>
      <c r="D10" s="228"/>
      <c r="E10" s="228"/>
      <c r="F10" s="228"/>
      <c r="G10" s="228"/>
      <c r="H10" s="228"/>
      <c r="I10" s="228"/>
      <c r="J10" s="228"/>
      <c r="K10" s="228"/>
      <c r="L10" s="229"/>
      <c r="M10" s="229"/>
      <c r="N10" s="229"/>
      <c r="O10" s="229"/>
      <c r="P10" s="14"/>
    </row>
    <row r="11" spans="1:15" ht="15" customHeight="1">
      <c r="A11" s="11" t="s">
        <v>27</v>
      </c>
      <c r="B11" s="229" t="s">
        <v>28</v>
      </c>
      <c r="C11" s="229"/>
      <c r="D11" s="229"/>
      <c r="E11" s="229"/>
      <c r="F11" s="229"/>
      <c r="G11" s="229"/>
      <c r="H11" s="229"/>
      <c r="I11" s="11" t="s">
        <v>29</v>
      </c>
      <c r="J11" s="229" t="s">
        <v>30</v>
      </c>
      <c r="K11" s="229"/>
      <c r="L11" s="236" t="s">
        <v>31</v>
      </c>
      <c r="M11" s="236"/>
      <c r="N11" s="236" t="s">
        <v>32</v>
      </c>
      <c r="O11" s="236"/>
    </row>
    <row r="12" spans="1:15" ht="15" customHeight="1">
      <c r="A12" s="258" t="s">
        <v>28</v>
      </c>
      <c r="B12" s="220" t="s">
        <v>143</v>
      </c>
      <c r="C12" s="220"/>
      <c r="D12" s="221" t="s">
        <v>144</v>
      </c>
      <c r="E12" s="221"/>
      <c r="F12" s="221"/>
      <c r="G12" s="221"/>
      <c r="H12" s="221"/>
      <c r="I12" s="220" t="s">
        <v>0</v>
      </c>
      <c r="J12" s="235">
        <v>1</v>
      </c>
      <c r="K12" s="235"/>
      <c r="L12" s="222">
        <f>SUM(L13:M16)</f>
        <v>0</v>
      </c>
      <c r="M12" s="222"/>
      <c r="N12" s="222">
        <f>J12*L12</f>
        <v>0</v>
      </c>
      <c r="O12" s="222"/>
    </row>
    <row r="13" spans="1:15" ht="15" customHeight="1">
      <c r="A13" s="259"/>
      <c r="B13" s="220"/>
      <c r="C13" s="220"/>
      <c r="D13" s="221"/>
      <c r="E13" s="221"/>
      <c r="F13" s="221"/>
      <c r="G13" s="221"/>
      <c r="H13" s="221"/>
      <c r="I13" s="220"/>
      <c r="J13" s="221" t="s">
        <v>36</v>
      </c>
      <c r="K13" s="221"/>
      <c r="L13" s="213">
        <v>0</v>
      </c>
      <c r="M13" s="213"/>
      <c r="N13" s="213">
        <f>J12*L13</f>
        <v>0</v>
      </c>
      <c r="O13" s="213"/>
    </row>
    <row r="14" spans="1:15" ht="15" customHeight="1">
      <c r="A14" s="259"/>
      <c r="B14" s="220"/>
      <c r="C14" s="220"/>
      <c r="D14" s="221"/>
      <c r="E14" s="221"/>
      <c r="F14" s="221"/>
      <c r="G14" s="221"/>
      <c r="H14" s="221"/>
      <c r="I14" s="220"/>
      <c r="J14" s="221" t="s">
        <v>37</v>
      </c>
      <c r="K14" s="221"/>
      <c r="L14" s="213">
        <v>0</v>
      </c>
      <c r="M14" s="213"/>
      <c r="N14" s="213">
        <f>J12*L14</f>
        <v>0</v>
      </c>
      <c r="O14" s="213"/>
    </row>
    <row r="15" spans="1:15" ht="15" customHeight="1">
      <c r="A15" s="259"/>
      <c r="B15" s="220"/>
      <c r="C15" s="220"/>
      <c r="D15" s="221"/>
      <c r="E15" s="221"/>
      <c r="F15" s="221"/>
      <c r="G15" s="221"/>
      <c r="H15" s="221"/>
      <c r="I15" s="220"/>
      <c r="J15" s="221" t="s">
        <v>38</v>
      </c>
      <c r="K15" s="221"/>
      <c r="L15" s="213">
        <v>0</v>
      </c>
      <c r="M15" s="213"/>
      <c r="N15" s="213">
        <f>J12*L15</f>
        <v>0</v>
      </c>
      <c r="O15" s="213"/>
    </row>
    <row r="16" spans="1:15" ht="15" customHeight="1">
      <c r="A16" s="259"/>
      <c r="B16" s="220"/>
      <c r="C16" s="220"/>
      <c r="D16" s="221"/>
      <c r="E16" s="221"/>
      <c r="F16" s="221"/>
      <c r="G16" s="221"/>
      <c r="H16" s="221"/>
      <c r="I16" s="220"/>
      <c r="J16" s="221" t="s">
        <v>39</v>
      </c>
      <c r="K16" s="221"/>
      <c r="L16" s="213">
        <v>0</v>
      </c>
      <c r="M16" s="213"/>
      <c r="N16" s="213">
        <f>J12*L16</f>
        <v>0</v>
      </c>
      <c r="O16" s="213"/>
    </row>
    <row r="17" spans="1:15" ht="15" customHeight="1">
      <c r="A17" s="260"/>
      <c r="B17" s="223" t="s">
        <v>8</v>
      </c>
      <c r="C17" s="223"/>
      <c r="D17" s="223"/>
      <c r="E17" s="223"/>
      <c r="F17" s="12" t="s">
        <v>40</v>
      </c>
      <c r="G17" s="224">
        <v>0.60749</v>
      </c>
      <c r="H17" s="224"/>
      <c r="I17" s="6"/>
      <c r="J17" s="262"/>
      <c r="K17" s="263"/>
      <c r="L17" s="225"/>
      <c r="M17" s="225"/>
      <c r="N17" s="225"/>
      <c r="O17" s="225"/>
    </row>
    <row r="18" spans="1:15" ht="15" customHeight="1">
      <c r="A18" s="258" t="s">
        <v>29</v>
      </c>
      <c r="B18" s="219" t="s">
        <v>246</v>
      </c>
      <c r="C18" s="220"/>
      <c r="D18" s="221" t="s">
        <v>247</v>
      </c>
      <c r="E18" s="221"/>
      <c r="F18" s="221"/>
      <c r="G18" s="221"/>
      <c r="H18" s="221"/>
      <c r="I18" s="220" t="s">
        <v>0</v>
      </c>
      <c r="J18" s="235">
        <v>1</v>
      </c>
      <c r="K18" s="235"/>
      <c r="L18" s="222">
        <f>SUM(L19:M22)</f>
        <v>0</v>
      </c>
      <c r="M18" s="222"/>
      <c r="N18" s="222">
        <f>J18*L18</f>
        <v>0</v>
      </c>
      <c r="O18" s="222"/>
    </row>
    <row r="19" spans="1:15" ht="15" customHeight="1">
      <c r="A19" s="259"/>
      <c r="B19" s="220"/>
      <c r="C19" s="220"/>
      <c r="D19" s="221"/>
      <c r="E19" s="221"/>
      <c r="F19" s="221"/>
      <c r="G19" s="221"/>
      <c r="H19" s="221"/>
      <c r="I19" s="220"/>
      <c r="J19" s="221" t="s">
        <v>36</v>
      </c>
      <c r="K19" s="221"/>
      <c r="L19" s="213">
        <v>0</v>
      </c>
      <c r="M19" s="213"/>
      <c r="N19" s="213">
        <f>J18*L19</f>
        <v>0</v>
      </c>
      <c r="O19" s="213"/>
    </row>
    <row r="20" spans="1:15" ht="15" customHeight="1">
      <c r="A20" s="259"/>
      <c r="B20" s="220"/>
      <c r="C20" s="220"/>
      <c r="D20" s="221"/>
      <c r="E20" s="221"/>
      <c r="F20" s="221"/>
      <c r="G20" s="221"/>
      <c r="H20" s="221"/>
      <c r="I20" s="220"/>
      <c r="J20" s="221" t="s">
        <v>37</v>
      </c>
      <c r="K20" s="221"/>
      <c r="L20" s="213">
        <v>0</v>
      </c>
      <c r="M20" s="213"/>
      <c r="N20" s="213">
        <f>J18*L20</f>
        <v>0</v>
      </c>
      <c r="O20" s="213"/>
    </row>
    <row r="21" spans="1:15" ht="15" customHeight="1">
      <c r="A21" s="259"/>
      <c r="B21" s="220"/>
      <c r="C21" s="220"/>
      <c r="D21" s="221"/>
      <c r="E21" s="221"/>
      <c r="F21" s="221"/>
      <c r="G21" s="221"/>
      <c r="H21" s="221"/>
      <c r="I21" s="220"/>
      <c r="J21" s="221" t="s">
        <v>38</v>
      </c>
      <c r="K21" s="221"/>
      <c r="L21" s="213">
        <v>0</v>
      </c>
      <c r="M21" s="213"/>
      <c r="N21" s="213">
        <f>J18*L21</f>
        <v>0</v>
      </c>
      <c r="O21" s="213"/>
    </row>
    <row r="22" spans="1:15" ht="15" customHeight="1">
      <c r="A22" s="259"/>
      <c r="B22" s="220"/>
      <c r="C22" s="220"/>
      <c r="D22" s="221"/>
      <c r="E22" s="221"/>
      <c r="F22" s="221"/>
      <c r="G22" s="221"/>
      <c r="H22" s="221"/>
      <c r="I22" s="220"/>
      <c r="J22" s="221" t="s">
        <v>39</v>
      </c>
      <c r="K22" s="221"/>
      <c r="L22" s="213">
        <v>0</v>
      </c>
      <c r="M22" s="213"/>
      <c r="N22" s="213">
        <f>J18*L22</f>
        <v>0</v>
      </c>
      <c r="O22" s="213"/>
    </row>
    <row r="23" spans="1:15" ht="15" customHeight="1">
      <c r="A23" s="259"/>
      <c r="B23" s="223" t="s">
        <v>48</v>
      </c>
      <c r="C23" s="223"/>
      <c r="D23" s="223"/>
      <c r="E23" s="223"/>
      <c r="F23" s="12" t="s">
        <v>49</v>
      </c>
      <c r="G23" s="224">
        <v>0.0003166</v>
      </c>
      <c r="H23" s="224"/>
      <c r="I23" s="6"/>
      <c r="J23" s="262"/>
      <c r="K23" s="263"/>
      <c r="L23" s="225"/>
      <c r="M23" s="225"/>
      <c r="N23" s="225"/>
      <c r="O23" s="225"/>
    </row>
    <row r="24" spans="1:15" ht="15" customHeight="1">
      <c r="A24" s="260"/>
      <c r="B24" s="223" t="s">
        <v>8</v>
      </c>
      <c r="C24" s="223"/>
      <c r="D24" s="223"/>
      <c r="E24" s="223"/>
      <c r="F24" s="12" t="s">
        <v>40</v>
      </c>
      <c r="G24" s="224">
        <v>1.22</v>
      </c>
      <c r="H24" s="224"/>
      <c r="I24" s="6"/>
      <c r="J24" s="262"/>
      <c r="K24" s="263"/>
      <c r="L24" s="225"/>
      <c r="M24" s="225"/>
      <c r="N24" s="225"/>
      <c r="O24" s="225"/>
    </row>
    <row r="25" spans="1:15" ht="15" customHeight="1">
      <c r="A25" s="258" t="s">
        <v>30</v>
      </c>
      <c r="B25" s="220" t="s">
        <v>53</v>
      </c>
      <c r="C25" s="220"/>
      <c r="D25" s="221" t="s">
        <v>54</v>
      </c>
      <c r="E25" s="221"/>
      <c r="F25" s="221"/>
      <c r="G25" s="221"/>
      <c r="H25" s="221"/>
      <c r="I25" s="220" t="s">
        <v>10</v>
      </c>
      <c r="J25" s="235">
        <v>0.01</v>
      </c>
      <c r="K25" s="235"/>
      <c r="L25" s="222">
        <f>SUM(L26:M29)</f>
        <v>0</v>
      </c>
      <c r="M25" s="222"/>
      <c r="N25" s="222">
        <f>J25*L25</f>
        <v>0</v>
      </c>
      <c r="O25" s="222"/>
    </row>
    <row r="26" spans="1:15" ht="15" customHeight="1">
      <c r="A26" s="259"/>
      <c r="B26" s="220"/>
      <c r="C26" s="220"/>
      <c r="D26" s="221"/>
      <c r="E26" s="221"/>
      <c r="F26" s="221"/>
      <c r="G26" s="221"/>
      <c r="H26" s="221"/>
      <c r="I26" s="220"/>
      <c r="J26" s="221" t="s">
        <v>36</v>
      </c>
      <c r="K26" s="221"/>
      <c r="L26" s="213">
        <v>0</v>
      </c>
      <c r="M26" s="213"/>
      <c r="N26" s="213">
        <f>J25*L26</f>
        <v>0</v>
      </c>
      <c r="O26" s="213"/>
    </row>
    <row r="27" spans="1:15" ht="15" customHeight="1">
      <c r="A27" s="259"/>
      <c r="B27" s="220"/>
      <c r="C27" s="220"/>
      <c r="D27" s="221"/>
      <c r="E27" s="221"/>
      <c r="F27" s="221"/>
      <c r="G27" s="221"/>
      <c r="H27" s="221"/>
      <c r="I27" s="220"/>
      <c r="J27" s="221" t="s">
        <v>37</v>
      </c>
      <c r="K27" s="221"/>
      <c r="L27" s="213">
        <v>0</v>
      </c>
      <c r="M27" s="213"/>
      <c r="N27" s="213">
        <f>J25*L27</f>
        <v>0</v>
      </c>
      <c r="O27" s="213"/>
    </row>
    <row r="28" spans="1:15" ht="15" customHeight="1">
      <c r="A28" s="259"/>
      <c r="B28" s="220"/>
      <c r="C28" s="220"/>
      <c r="D28" s="221"/>
      <c r="E28" s="221"/>
      <c r="F28" s="221"/>
      <c r="G28" s="221"/>
      <c r="H28" s="221"/>
      <c r="I28" s="220"/>
      <c r="J28" s="221" t="s">
        <v>38</v>
      </c>
      <c r="K28" s="221"/>
      <c r="L28" s="213">
        <v>0</v>
      </c>
      <c r="M28" s="213"/>
      <c r="N28" s="213">
        <f>J25*L28</f>
        <v>0</v>
      </c>
      <c r="O28" s="213"/>
    </row>
    <row r="29" spans="1:15" ht="15" customHeight="1">
      <c r="A29" s="259"/>
      <c r="B29" s="220"/>
      <c r="C29" s="220"/>
      <c r="D29" s="221"/>
      <c r="E29" s="221"/>
      <c r="F29" s="221"/>
      <c r="G29" s="221"/>
      <c r="H29" s="221"/>
      <c r="I29" s="220"/>
      <c r="J29" s="221" t="s">
        <v>39</v>
      </c>
      <c r="K29" s="221"/>
      <c r="L29" s="213">
        <v>0</v>
      </c>
      <c r="M29" s="213"/>
      <c r="N29" s="213">
        <f>J25*L29</f>
        <v>0</v>
      </c>
      <c r="O29" s="213"/>
    </row>
    <row r="30" spans="1:15" ht="15" customHeight="1">
      <c r="A30" s="20"/>
      <c r="B30" s="262"/>
      <c r="C30" s="263"/>
      <c r="D30" s="215" t="s">
        <v>55</v>
      </c>
      <c r="E30" s="215"/>
      <c r="F30" s="215" t="s">
        <v>7</v>
      </c>
      <c r="G30" s="215"/>
      <c r="H30" s="215" t="s">
        <v>8</v>
      </c>
      <c r="I30" s="215"/>
      <c r="J30" s="215" t="s">
        <v>56</v>
      </c>
      <c r="K30" s="215"/>
      <c r="L30" s="234" t="s">
        <v>9</v>
      </c>
      <c r="M30" s="234"/>
      <c r="N30" s="234" t="s">
        <v>57</v>
      </c>
      <c r="O30" s="234"/>
    </row>
    <row r="31" spans="1:15" ht="15" customHeight="1">
      <c r="A31" s="228" t="s">
        <v>58</v>
      </c>
      <c r="B31" s="228"/>
      <c r="C31" s="228"/>
      <c r="D31" s="228"/>
      <c r="E31" s="228"/>
      <c r="F31" s="222">
        <v>0</v>
      </c>
      <c r="G31" s="222"/>
      <c r="H31" s="222">
        <v>0</v>
      </c>
      <c r="I31" s="222"/>
      <c r="J31" s="222">
        <v>0</v>
      </c>
      <c r="K31" s="222"/>
      <c r="L31" s="222">
        <v>0</v>
      </c>
      <c r="M31" s="222"/>
      <c r="N31" s="222">
        <f>F31+H31+J31+L31</f>
        <v>0</v>
      </c>
      <c r="O31" s="222"/>
    </row>
    <row r="32" spans="1:15" s="32" customFormat="1" ht="15" customHeight="1">
      <c r="A32" s="210" t="s">
        <v>11</v>
      </c>
      <c r="B32" s="210"/>
      <c r="C32" s="210"/>
      <c r="D32" s="210"/>
      <c r="E32" s="210"/>
      <c r="F32" s="210"/>
      <c r="G32" s="210"/>
      <c r="H32" s="210"/>
      <c r="I32" s="210"/>
      <c r="J32" s="210"/>
      <c r="K32" s="210"/>
      <c r="L32" s="210"/>
      <c r="M32" s="210"/>
      <c r="N32" s="210"/>
      <c r="O32" s="210"/>
    </row>
    <row r="33" spans="1:15" s="32" customFormat="1" ht="15">
      <c r="A33" s="211" t="s">
        <v>12</v>
      </c>
      <c r="B33" s="211"/>
      <c r="C33" s="211"/>
      <c r="D33" s="211"/>
      <c r="E33" s="211"/>
      <c r="F33" s="211"/>
      <c r="G33" s="211"/>
      <c r="H33" s="211"/>
      <c r="I33" s="211"/>
      <c r="J33" s="211"/>
      <c r="K33" s="211"/>
      <c r="L33" s="211"/>
      <c r="M33" s="211"/>
      <c r="N33" s="211"/>
      <c r="O33" s="211"/>
    </row>
    <row r="34" spans="1:15" s="32" customFormat="1" ht="15">
      <c r="A34" s="212" t="s">
        <v>256</v>
      </c>
      <c r="B34" s="212"/>
      <c r="C34" s="212"/>
      <c r="D34" s="212"/>
      <c r="E34" s="212"/>
      <c r="F34" s="212"/>
      <c r="G34" s="212"/>
      <c r="H34" s="212"/>
      <c r="I34" s="212"/>
      <c r="J34" s="212"/>
      <c r="K34" s="212"/>
      <c r="L34" s="212"/>
      <c r="M34" s="212"/>
      <c r="N34" s="212"/>
      <c r="O34" s="212"/>
    </row>
    <row r="35" spans="1:15" s="32" customFormat="1" ht="15">
      <c r="A35" s="211" t="s">
        <v>13</v>
      </c>
      <c r="B35" s="211"/>
      <c r="C35" s="211"/>
      <c r="D35" s="211"/>
      <c r="E35" s="211"/>
      <c r="F35" s="211"/>
      <c r="G35" s="211"/>
      <c r="H35" s="211"/>
      <c r="I35" s="211"/>
      <c r="J35" s="211"/>
      <c r="K35" s="211"/>
      <c r="L35" s="211"/>
      <c r="M35" s="211"/>
      <c r="N35" s="211"/>
      <c r="O35" s="211"/>
    </row>
    <row r="36" spans="1:15" s="32" customFormat="1" ht="15">
      <c r="A36" s="212" t="s">
        <v>14</v>
      </c>
      <c r="B36" s="212"/>
      <c r="C36" s="212"/>
      <c r="D36" s="212"/>
      <c r="E36" s="212"/>
      <c r="F36" s="212"/>
      <c r="G36" s="212"/>
      <c r="H36" s="212"/>
      <c r="I36" s="212"/>
      <c r="J36" s="212"/>
      <c r="K36" s="212"/>
      <c r="L36" s="212"/>
      <c r="M36" s="212"/>
      <c r="N36" s="212"/>
      <c r="O36" s="212"/>
    </row>
    <row r="37" spans="1:15" s="32" customFormat="1" ht="15">
      <c r="A37" s="211" t="s">
        <v>15</v>
      </c>
      <c r="B37" s="211"/>
      <c r="C37" s="211"/>
      <c r="D37" s="211"/>
      <c r="E37" s="211"/>
      <c r="F37" s="211"/>
      <c r="G37" s="211"/>
      <c r="H37" s="211"/>
      <c r="I37" s="211"/>
      <c r="J37" s="211"/>
      <c r="K37" s="211"/>
      <c r="L37" s="211"/>
      <c r="M37" s="211"/>
      <c r="N37" s="211"/>
      <c r="O37" s="211"/>
    </row>
    <row r="38" spans="1:15" s="32" customFormat="1" ht="15">
      <c r="A38" s="212" t="s">
        <v>16</v>
      </c>
      <c r="B38" s="212"/>
      <c r="C38" s="212"/>
      <c r="D38" s="212"/>
      <c r="E38" s="212"/>
      <c r="F38" s="212"/>
      <c r="G38" s="212"/>
      <c r="H38" s="212"/>
      <c r="I38" s="212"/>
      <c r="J38" s="212"/>
      <c r="K38" s="212"/>
      <c r="L38" s="212"/>
      <c r="M38" s="212"/>
      <c r="N38" s="212"/>
      <c r="O38" s="212"/>
    </row>
    <row r="39" spans="1:15" s="32" customFormat="1" ht="15">
      <c r="A39" s="211" t="s">
        <v>59</v>
      </c>
      <c r="B39" s="211"/>
      <c r="C39" s="211"/>
      <c r="D39" s="211"/>
      <c r="E39" s="211"/>
      <c r="F39" s="211"/>
      <c r="G39" s="211"/>
      <c r="H39" s="211"/>
      <c r="I39" s="211"/>
      <c r="J39" s="211"/>
      <c r="K39" s="211"/>
      <c r="L39" s="211"/>
      <c r="M39" s="211"/>
      <c r="N39" s="211"/>
      <c r="O39" s="211"/>
    </row>
    <row r="40" spans="1:15" s="32" customFormat="1" ht="15">
      <c r="A40" s="212" t="s">
        <v>257</v>
      </c>
      <c r="B40" s="212"/>
      <c r="C40" s="212"/>
      <c r="D40" s="212"/>
      <c r="E40" s="212"/>
      <c r="F40" s="212"/>
      <c r="G40" s="212"/>
      <c r="H40" s="212"/>
      <c r="I40" s="212"/>
      <c r="J40" s="212"/>
      <c r="K40" s="212"/>
      <c r="L40" s="212"/>
      <c r="M40" s="212"/>
      <c r="N40" s="212"/>
      <c r="O40" s="212"/>
    </row>
    <row r="41" spans="1:15" s="32" customFormat="1" ht="15">
      <c r="A41" s="211" t="s">
        <v>5</v>
      </c>
      <c r="B41" s="211"/>
      <c r="C41" s="211"/>
      <c r="D41" s="211"/>
      <c r="E41" s="211"/>
      <c r="F41" s="211"/>
      <c r="G41" s="211"/>
      <c r="H41" s="211"/>
      <c r="I41" s="211"/>
      <c r="J41" s="211"/>
      <c r="K41" s="211"/>
      <c r="L41" s="211"/>
      <c r="M41" s="211"/>
      <c r="N41" s="211"/>
      <c r="O41" s="211"/>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sheetData>
  <sheetProtection/>
  <mergeCells count="112">
    <mergeCell ref="A3:C3"/>
    <mergeCell ref="A4:C4"/>
    <mergeCell ref="A6:O6"/>
    <mergeCell ref="A9:A10"/>
    <mergeCell ref="B9:H10"/>
    <mergeCell ref="I9:I10"/>
    <mergeCell ref="J9:K10"/>
    <mergeCell ref="L9:M10"/>
    <mergeCell ref="N9:O10"/>
    <mergeCell ref="B11:H11"/>
    <mergeCell ref="J11:K11"/>
    <mergeCell ref="L11:M11"/>
    <mergeCell ref="N11:O11"/>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B17:E17"/>
    <mergeCell ref="G17:H17"/>
    <mergeCell ref="J17:K17"/>
    <mergeCell ref="L17:M17"/>
    <mergeCell ref="N17:O17"/>
    <mergeCell ref="B18:C22"/>
    <mergeCell ref="D18:H22"/>
    <mergeCell ref="I18:I22"/>
    <mergeCell ref="J18:K18"/>
    <mergeCell ref="L18:M18"/>
    <mergeCell ref="N18:O18"/>
    <mergeCell ref="J19:K19"/>
    <mergeCell ref="L19:M19"/>
    <mergeCell ref="N19:O19"/>
    <mergeCell ref="J20:K20"/>
    <mergeCell ref="L20:M20"/>
    <mergeCell ref="N20:O20"/>
    <mergeCell ref="J21:K21"/>
    <mergeCell ref="L21:M21"/>
    <mergeCell ref="N21:O21"/>
    <mergeCell ref="J22:K22"/>
    <mergeCell ref="L22:M22"/>
    <mergeCell ref="N22:O22"/>
    <mergeCell ref="B23:E23"/>
    <mergeCell ref="G23:H23"/>
    <mergeCell ref="J23:K23"/>
    <mergeCell ref="L23:M23"/>
    <mergeCell ref="N23:O23"/>
    <mergeCell ref="B24:E24"/>
    <mergeCell ref="G24:H24"/>
    <mergeCell ref="J24:K24"/>
    <mergeCell ref="L24:M24"/>
    <mergeCell ref="N24:O24"/>
    <mergeCell ref="B25:C29"/>
    <mergeCell ref="D25:H29"/>
    <mergeCell ref="I25:I29"/>
    <mergeCell ref="J25:K25"/>
    <mergeCell ref="L25:M25"/>
    <mergeCell ref="N25:O25"/>
    <mergeCell ref="J26:K26"/>
    <mergeCell ref="L26:M26"/>
    <mergeCell ref="N26:O26"/>
    <mergeCell ref="J27:K27"/>
    <mergeCell ref="L30:M30"/>
    <mergeCell ref="N30:O30"/>
    <mergeCell ref="L27:M27"/>
    <mergeCell ref="N27:O27"/>
    <mergeCell ref="J28:K28"/>
    <mergeCell ref="L28:M28"/>
    <mergeCell ref="N28:O28"/>
    <mergeCell ref="J29:K29"/>
    <mergeCell ref="L29:M29"/>
    <mergeCell ref="N29:O29"/>
    <mergeCell ref="A35:O35"/>
    <mergeCell ref="A36:O36"/>
    <mergeCell ref="A31:E31"/>
    <mergeCell ref="F31:G31"/>
    <mergeCell ref="H31:I31"/>
    <mergeCell ref="J31:K31"/>
    <mergeCell ref="L31:M31"/>
    <mergeCell ref="N31:O31"/>
    <mergeCell ref="A25:A29"/>
    <mergeCell ref="A32:O32"/>
    <mergeCell ref="A33:O33"/>
    <mergeCell ref="D3:O3"/>
    <mergeCell ref="D4:O4"/>
    <mergeCell ref="A34:O34"/>
    <mergeCell ref="D30:E30"/>
    <mergeCell ref="F30:G30"/>
    <mergeCell ref="H30:I30"/>
    <mergeCell ref="J30:K30"/>
    <mergeCell ref="A37:O37"/>
    <mergeCell ref="A38:O38"/>
    <mergeCell ref="A39:O39"/>
    <mergeCell ref="A40:O40"/>
    <mergeCell ref="A41:O41"/>
    <mergeCell ref="A8:K8"/>
    <mergeCell ref="L8:O8"/>
    <mergeCell ref="A12:A17"/>
    <mergeCell ref="A18:A24"/>
    <mergeCell ref="B30:C30"/>
  </mergeCells>
  <printOptions/>
  <pageMargins left="0.7" right="0.7" top="0.75" bottom="0.75" header="0.3" footer="0.3"/>
  <pageSetup fitToHeight="1" fitToWidth="1" horizontalDpi="600" verticalDpi="600" orientation="portrait" paperSize="9" scale="85" r:id="rId1"/>
</worksheet>
</file>

<file path=xl/worksheets/sheet29.xml><?xml version="1.0" encoding="utf-8"?>
<worksheet xmlns="http://schemas.openxmlformats.org/spreadsheetml/2006/main" xmlns:r="http://schemas.openxmlformats.org/officeDocument/2006/relationships">
  <sheetPr>
    <tabColor rgb="FF00B050"/>
    <pageSetUpPr fitToPage="1"/>
  </sheetPr>
  <dimension ref="A1:P44"/>
  <sheetViews>
    <sheetView zoomScalePageLayoutView="0" workbookViewId="0" topLeftCell="A37">
      <selection activeCell="A47" sqref="A47:IV54"/>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33" t="s">
        <v>287</v>
      </c>
      <c r="E3" s="233"/>
      <c r="F3" s="233"/>
      <c r="G3" s="233"/>
      <c r="H3" s="233"/>
      <c r="I3" s="233"/>
      <c r="J3" s="233"/>
      <c r="K3" s="233"/>
      <c r="L3" s="233"/>
      <c r="M3" s="233"/>
      <c r="N3" s="233"/>
      <c r="O3" s="233"/>
    </row>
    <row r="4" spans="1:15" ht="15" customHeight="1">
      <c r="A4" s="230" t="s">
        <v>18</v>
      </c>
      <c r="B4" s="230"/>
      <c r="C4" s="230"/>
      <c r="D4" s="232" t="s">
        <v>286</v>
      </c>
      <c r="E4" s="232"/>
      <c r="F4" s="232"/>
      <c r="G4" s="232"/>
      <c r="H4" s="232"/>
      <c r="I4" s="232"/>
      <c r="J4" s="232"/>
      <c r="K4" s="232"/>
      <c r="L4" s="232"/>
      <c r="M4" s="232"/>
      <c r="N4" s="232"/>
      <c r="O4" s="232"/>
    </row>
    <row r="5" spans="1:15" s="16" customFormat="1" ht="15" customHeight="1">
      <c r="A5" s="19"/>
      <c r="B5" s="19"/>
      <c r="C5" s="19"/>
      <c r="D5" s="17"/>
      <c r="E5" s="17"/>
      <c r="F5" s="17"/>
      <c r="G5" s="17"/>
      <c r="H5" s="17"/>
      <c r="I5" s="17"/>
      <c r="J5" s="17"/>
      <c r="K5" s="17"/>
      <c r="L5" s="17"/>
      <c r="M5" s="17"/>
      <c r="N5" s="17"/>
      <c r="O5" s="17"/>
    </row>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28.5" customHeight="1">
      <c r="A10" s="228"/>
      <c r="B10" s="228"/>
      <c r="C10" s="228"/>
      <c r="D10" s="228"/>
      <c r="E10" s="228"/>
      <c r="F10" s="228"/>
      <c r="G10" s="228"/>
      <c r="H10" s="228"/>
      <c r="I10" s="228"/>
      <c r="J10" s="228"/>
      <c r="K10" s="228"/>
      <c r="L10" s="229"/>
      <c r="M10" s="229"/>
      <c r="N10" s="229"/>
      <c r="O10" s="229"/>
      <c r="P10" s="14"/>
    </row>
    <row r="11" spans="1:15" ht="15" customHeight="1">
      <c r="A11" s="11" t="s">
        <v>27</v>
      </c>
      <c r="B11" s="229" t="s">
        <v>28</v>
      </c>
      <c r="C11" s="229"/>
      <c r="D11" s="229"/>
      <c r="E11" s="229"/>
      <c r="F11" s="229"/>
      <c r="G11" s="229"/>
      <c r="H11" s="229"/>
      <c r="I11" s="11" t="s">
        <v>29</v>
      </c>
      <c r="J11" s="229" t="s">
        <v>30</v>
      </c>
      <c r="K11" s="229"/>
      <c r="L11" s="229" t="s">
        <v>31</v>
      </c>
      <c r="M11" s="229"/>
      <c r="N11" s="229" t="s">
        <v>32</v>
      </c>
      <c r="O11" s="229"/>
    </row>
    <row r="12" spans="1:15" ht="15" customHeight="1">
      <c r="A12" s="258" t="s">
        <v>28</v>
      </c>
      <c r="B12" s="220" t="s">
        <v>33</v>
      </c>
      <c r="C12" s="220"/>
      <c r="D12" s="221" t="s">
        <v>34</v>
      </c>
      <c r="E12" s="221"/>
      <c r="F12" s="221"/>
      <c r="G12" s="221"/>
      <c r="H12" s="221"/>
      <c r="I12" s="220" t="s">
        <v>35</v>
      </c>
      <c r="J12" s="235">
        <v>0.08</v>
      </c>
      <c r="K12" s="235"/>
      <c r="L12" s="222">
        <f>SUM(L13:M16)</f>
        <v>0</v>
      </c>
      <c r="M12" s="222"/>
      <c r="N12" s="222">
        <f>J12*L12</f>
        <v>0</v>
      </c>
      <c r="O12" s="222"/>
    </row>
    <row r="13" spans="1:15" ht="15" customHeight="1">
      <c r="A13" s="259"/>
      <c r="B13" s="220"/>
      <c r="C13" s="220"/>
      <c r="D13" s="221"/>
      <c r="E13" s="221"/>
      <c r="F13" s="221"/>
      <c r="G13" s="221"/>
      <c r="H13" s="221"/>
      <c r="I13" s="220"/>
      <c r="J13" s="221" t="s">
        <v>36</v>
      </c>
      <c r="K13" s="221"/>
      <c r="L13" s="213">
        <v>0</v>
      </c>
      <c r="M13" s="213"/>
      <c r="N13" s="213">
        <f>J12*L13</f>
        <v>0</v>
      </c>
      <c r="O13" s="213"/>
    </row>
    <row r="14" spans="1:15" ht="15" customHeight="1">
      <c r="A14" s="259"/>
      <c r="B14" s="220"/>
      <c r="C14" s="220"/>
      <c r="D14" s="221"/>
      <c r="E14" s="221"/>
      <c r="F14" s="221"/>
      <c r="G14" s="221"/>
      <c r="H14" s="221"/>
      <c r="I14" s="220"/>
      <c r="J14" s="221" t="s">
        <v>37</v>
      </c>
      <c r="K14" s="221"/>
      <c r="L14" s="213">
        <v>0</v>
      </c>
      <c r="M14" s="213"/>
      <c r="N14" s="213">
        <f>J12*L14</f>
        <v>0</v>
      </c>
      <c r="O14" s="213"/>
    </row>
    <row r="15" spans="1:15" ht="15" customHeight="1">
      <c r="A15" s="259"/>
      <c r="B15" s="220"/>
      <c r="C15" s="220"/>
      <c r="D15" s="221"/>
      <c r="E15" s="221"/>
      <c r="F15" s="221"/>
      <c r="G15" s="221"/>
      <c r="H15" s="221"/>
      <c r="I15" s="220"/>
      <c r="J15" s="221" t="s">
        <v>38</v>
      </c>
      <c r="K15" s="221"/>
      <c r="L15" s="213">
        <v>0</v>
      </c>
      <c r="M15" s="213"/>
      <c r="N15" s="213">
        <f>J12*L15</f>
        <v>0</v>
      </c>
      <c r="O15" s="213"/>
    </row>
    <row r="16" spans="1:15" ht="15" customHeight="1">
      <c r="A16" s="260"/>
      <c r="B16" s="220"/>
      <c r="C16" s="220"/>
      <c r="D16" s="221"/>
      <c r="E16" s="221"/>
      <c r="F16" s="221"/>
      <c r="G16" s="221"/>
      <c r="H16" s="221"/>
      <c r="I16" s="220"/>
      <c r="J16" s="221" t="s">
        <v>39</v>
      </c>
      <c r="K16" s="221"/>
      <c r="L16" s="213">
        <v>0</v>
      </c>
      <c r="M16" s="213"/>
      <c r="N16" s="213">
        <f>J12*L16</f>
        <v>0</v>
      </c>
      <c r="O16" s="213"/>
    </row>
    <row r="17" spans="1:15" ht="15" customHeight="1">
      <c r="A17" s="6"/>
      <c r="B17" s="223" t="s">
        <v>8</v>
      </c>
      <c r="C17" s="223"/>
      <c r="D17" s="223"/>
      <c r="E17" s="223"/>
      <c r="F17" s="12" t="s">
        <v>40</v>
      </c>
      <c r="G17" s="224">
        <v>0.5760000000000001</v>
      </c>
      <c r="H17" s="224"/>
      <c r="I17" s="6"/>
      <c r="J17" s="217"/>
      <c r="K17" s="217"/>
      <c r="L17" s="225"/>
      <c r="M17" s="225"/>
      <c r="N17" s="225"/>
      <c r="O17" s="225"/>
    </row>
    <row r="18" spans="1:15" ht="15" customHeight="1">
      <c r="A18" s="258" t="s">
        <v>29</v>
      </c>
      <c r="B18" s="220" t="s">
        <v>219</v>
      </c>
      <c r="C18" s="220"/>
      <c r="D18" s="221" t="s">
        <v>220</v>
      </c>
      <c r="E18" s="221"/>
      <c r="F18" s="221"/>
      <c r="G18" s="221"/>
      <c r="H18" s="221"/>
      <c r="I18" s="227" t="s">
        <v>62</v>
      </c>
      <c r="J18" s="235">
        <v>0.01</v>
      </c>
      <c r="K18" s="235"/>
      <c r="L18" s="222">
        <f>SUM(L19:M22)</f>
        <v>0</v>
      </c>
      <c r="M18" s="222"/>
      <c r="N18" s="222">
        <f>J18*L18</f>
        <v>0</v>
      </c>
      <c r="O18" s="222"/>
    </row>
    <row r="19" spans="1:15" ht="15" customHeight="1">
      <c r="A19" s="259"/>
      <c r="B19" s="220"/>
      <c r="C19" s="220"/>
      <c r="D19" s="221"/>
      <c r="E19" s="221"/>
      <c r="F19" s="221"/>
      <c r="G19" s="221"/>
      <c r="H19" s="221"/>
      <c r="I19" s="227"/>
      <c r="J19" s="221" t="s">
        <v>36</v>
      </c>
      <c r="K19" s="221"/>
      <c r="L19" s="213">
        <v>0</v>
      </c>
      <c r="M19" s="213"/>
      <c r="N19" s="213">
        <f>J18*L19</f>
        <v>0</v>
      </c>
      <c r="O19" s="213"/>
    </row>
    <row r="20" spans="1:15" ht="15" customHeight="1">
      <c r="A20" s="259"/>
      <c r="B20" s="220"/>
      <c r="C20" s="220"/>
      <c r="D20" s="221"/>
      <c r="E20" s="221"/>
      <c r="F20" s="221"/>
      <c r="G20" s="221"/>
      <c r="H20" s="221"/>
      <c r="I20" s="227"/>
      <c r="J20" s="221" t="s">
        <v>37</v>
      </c>
      <c r="K20" s="221"/>
      <c r="L20" s="213">
        <v>0</v>
      </c>
      <c r="M20" s="213"/>
      <c r="N20" s="213">
        <f>J18*L20</f>
        <v>0</v>
      </c>
      <c r="O20" s="213"/>
    </row>
    <row r="21" spans="1:15" ht="15" customHeight="1">
      <c r="A21" s="259"/>
      <c r="B21" s="220"/>
      <c r="C21" s="220"/>
      <c r="D21" s="221"/>
      <c r="E21" s="221"/>
      <c r="F21" s="221"/>
      <c r="G21" s="221"/>
      <c r="H21" s="221"/>
      <c r="I21" s="227"/>
      <c r="J21" s="221" t="s">
        <v>38</v>
      </c>
      <c r="K21" s="221"/>
      <c r="L21" s="213">
        <v>0</v>
      </c>
      <c r="M21" s="213"/>
      <c r="N21" s="213">
        <f>J18*L21</f>
        <v>0</v>
      </c>
      <c r="O21" s="213"/>
    </row>
    <row r="22" spans="1:15" ht="15" customHeight="1">
      <c r="A22" s="260"/>
      <c r="B22" s="220"/>
      <c r="C22" s="220"/>
      <c r="D22" s="221"/>
      <c r="E22" s="221"/>
      <c r="F22" s="221"/>
      <c r="G22" s="221"/>
      <c r="H22" s="221"/>
      <c r="I22" s="227"/>
      <c r="J22" s="221" t="s">
        <v>39</v>
      </c>
      <c r="K22" s="221"/>
      <c r="L22" s="213">
        <v>0</v>
      </c>
      <c r="M22" s="213"/>
      <c r="N22" s="213">
        <f>J18*L22</f>
        <v>0</v>
      </c>
      <c r="O22" s="213"/>
    </row>
    <row r="23" spans="1:15" ht="15" customHeight="1">
      <c r="A23" s="258" t="s">
        <v>30</v>
      </c>
      <c r="B23" s="220" t="s">
        <v>43</v>
      </c>
      <c r="C23" s="220"/>
      <c r="D23" s="221" t="s">
        <v>44</v>
      </c>
      <c r="E23" s="221"/>
      <c r="F23" s="221"/>
      <c r="G23" s="221"/>
      <c r="H23" s="221"/>
      <c r="I23" s="220" t="s">
        <v>45</v>
      </c>
      <c r="J23" s="306">
        <v>0.0001</v>
      </c>
      <c r="K23" s="306"/>
      <c r="L23" s="222">
        <f>SUM(L24:M27)</f>
        <v>0</v>
      </c>
      <c r="M23" s="222"/>
      <c r="N23" s="222">
        <f>J23*L23</f>
        <v>0</v>
      </c>
      <c r="O23" s="222"/>
    </row>
    <row r="24" spans="1:15" ht="15" customHeight="1">
      <c r="A24" s="259"/>
      <c r="B24" s="220"/>
      <c r="C24" s="220"/>
      <c r="D24" s="221"/>
      <c r="E24" s="221"/>
      <c r="F24" s="221"/>
      <c r="G24" s="221"/>
      <c r="H24" s="221"/>
      <c r="I24" s="220"/>
      <c r="J24" s="221" t="s">
        <v>36</v>
      </c>
      <c r="K24" s="221"/>
      <c r="L24" s="213">
        <v>0</v>
      </c>
      <c r="M24" s="213"/>
      <c r="N24" s="213">
        <f>J23*L24</f>
        <v>0</v>
      </c>
      <c r="O24" s="213"/>
    </row>
    <row r="25" spans="1:15" ht="15" customHeight="1">
      <c r="A25" s="259"/>
      <c r="B25" s="220"/>
      <c r="C25" s="220"/>
      <c r="D25" s="221"/>
      <c r="E25" s="221"/>
      <c r="F25" s="221"/>
      <c r="G25" s="221"/>
      <c r="H25" s="221"/>
      <c r="I25" s="220"/>
      <c r="J25" s="221" t="s">
        <v>37</v>
      </c>
      <c r="K25" s="221"/>
      <c r="L25" s="213">
        <v>0</v>
      </c>
      <c r="M25" s="213"/>
      <c r="N25" s="213">
        <f>J23*L25</f>
        <v>0</v>
      </c>
      <c r="O25" s="213"/>
    </row>
    <row r="26" spans="1:15" ht="15" customHeight="1">
      <c r="A26" s="259"/>
      <c r="B26" s="220"/>
      <c r="C26" s="220"/>
      <c r="D26" s="221"/>
      <c r="E26" s="221"/>
      <c r="F26" s="221"/>
      <c r="G26" s="221"/>
      <c r="H26" s="221"/>
      <c r="I26" s="220"/>
      <c r="J26" s="221" t="s">
        <v>38</v>
      </c>
      <c r="K26" s="221"/>
      <c r="L26" s="213">
        <v>0</v>
      </c>
      <c r="M26" s="213"/>
      <c r="N26" s="213">
        <f>J23*L26</f>
        <v>0</v>
      </c>
      <c r="O26" s="213"/>
    </row>
    <row r="27" spans="1:15" ht="15" customHeight="1">
      <c r="A27" s="260"/>
      <c r="B27" s="220"/>
      <c r="C27" s="220"/>
      <c r="D27" s="221"/>
      <c r="E27" s="221"/>
      <c r="F27" s="221"/>
      <c r="G27" s="221"/>
      <c r="H27" s="221"/>
      <c r="I27" s="220"/>
      <c r="J27" s="221" t="s">
        <v>39</v>
      </c>
      <c r="K27" s="221"/>
      <c r="L27" s="213">
        <v>0</v>
      </c>
      <c r="M27" s="213"/>
      <c r="N27" s="213">
        <f>J23*L27</f>
        <v>0</v>
      </c>
      <c r="O27" s="213"/>
    </row>
    <row r="28" spans="1:15" ht="15" customHeight="1">
      <c r="A28" s="258">
        <v>5</v>
      </c>
      <c r="B28" s="219" t="s">
        <v>248</v>
      </c>
      <c r="C28" s="220"/>
      <c r="D28" s="221" t="s">
        <v>249</v>
      </c>
      <c r="E28" s="221"/>
      <c r="F28" s="221"/>
      <c r="G28" s="221"/>
      <c r="H28" s="221"/>
      <c r="I28" s="220" t="s">
        <v>10</v>
      </c>
      <c r="J28" s="235">
        <v>1.7</v>
      </c>
      <c r="K28" s="235"/>
      <c r="L28" s="222">
        <f>SUM(L29:M32)</f>
        <v>0</v>
      </c>
      <c r="M28" s="222"/>
      <c r="N28" s="222">
        <f>J28*L28</f>
        <v>0</v>
      </c>
      <c r="O28" s="222"/>
    </row>
    <row r="29" spans="1:15" ht="15" customHeight="1">
      <c r="A29" s="259"/>
      <c r="B29" s="220"/>
      <c r="C29" s="220"/>
      <c r="D29" s="221"/>
      <c r="E29" s="221"/>
      <c r="F29" s="221"/>
      <c r="G29" s="221"/>
      <c r="H29" s="221"/>
      <c r="I29" s="220"/>
      <c r="J29" s="221" t="s">
        <v>36</v>
      </c>
      <c r="K29" s="221"/>
      <c r="L29" s="213">
        <v>0</v>
      </c>
      <c r="M29" s="213"/>
      <c r="N29" s="213">
        <f>J28*L29</f>
        <v>0</v>
      </c>
      <c r="O29" s="213"/>
    </row>
    <row r="30" spans="1:15" ht="15" customHeight="1">
      <c r="A30" s="259"/>
      <c r="B30" s="220"/>
      <c r="C30" s="220"/>
      <c r="D30" s="221"/>
      <c r="E30" s="221"/>
      <c r="F30" s="221"/>
      <c r="G30" s="221"/>
      <c r="H30" s="221"/>
      <c r="I30" s="220"/>
      <c r="J30" s="221" t="s">
        <v>37</v>
      </c>
      <c r="K30" s="221"/>
      <c r="L30" s="213">
        <v>0</v>
      </c>
      <c r="M30" s="213"/>
      <c r="N30" s="213">
        <f>J28*L30</f>
        <v>0</v>
      </c>
      <c r="O30" s="213"/>
    </row>
    <row r="31" spans="1:15" ht="15" customHeight="1">
      <c r="A31" s="259"/>
      <c r="B31" s="220"/>
      <c r="C31" s="220"/>
      <c r="D31" s="221"/>
      <c r="E31" s="221"/>
      <c r="F31" s="221"/>
      <c r="G31" s="221"/>
      <c r="H31" s="221"/>
      <c r="I31" s="220"/>
      <c r="J31" s="221" t="s">
        <v>38</v>
      </c>
      <c r="K31" s="221"/>
      <c r="L31" s="213">
        <v>0</v>
      </c>
      <c r="M31" s="213"/>
      <c r="N31" s="213">
        <f>J28*L31</f>
        <v>0</v>
      </c>
      <c r="O31" s="213"/>
    </row>
    <row r="32" spans="1:15" ht="15" customHeight="1">
      <c r="A32" s="260"/>
      <c r="B32" s="220"/>
      <c r="C32" s="220"/>
      <c r="D32" s="221"/>
      <c r="E32" s="221"/>
      <c r="F32" s="221"/>
      <c r="G32" s="221"/>
      <c r="H32" s="221"/>
      <c r="I32" s="220"/>
      <c r="J32" s="221" t="s">
        <v>39</v>
      </c>
      <c r="K32" s="221"/>
      <c r="L32" s="213">
        <v>0</v>
      </c>
      <c r="M32" s="213"/>
      <c r="N32" s="213">
        <f>J28*L32</f>
        <v>0</v>
      </c>
      <c r="O32" s="213"/>
    </row>
    <row r="33" spans="1:15" ht="15" customHeight="1">
      <c r="A33" s="262"/>
      <c r="B33" s="264"/>
      <c r="C33" s="263"/>
      <c r="D33" s="215" t="s">
        <v>55</v>
      </c>
      <c r="E33" s="215"/>
      <c r="F33" s="215" t="s">
        <v>7</v>
      </c>
      <c r="G33" s="215"/>
      <c r="H33" s="215" t="s">
        <v>8</v>
      </c>
      <c r="I33" s="215"/>
      <c r="J33" s="215" t="s">
        <v>56</v>
      </c>
      <c r="K33" s="215"/>
      <c r="L33" s="234" t="s">
        <v>9</v>
      </c>
      <c r="M33" s="234"/>
      <c r="N33" s="234" t="s">
        <v>57</v>
      </c>
      <c r="O33" s="234"/>
    </row>
    <row r="34" spans="1:15" ht="15" customHeight="1">
      <c r="A34" s="228" t="s">
        <v>58</v>
      </c>
      <c r="B34" s="228"/>
      <c r="C34" s="228"/>
      <c r="D34" s="228"/>
      <c r="E34" s="228"/>
      <c r="F34" s="222">
        <v>0</v>
      </c>
      <c r="G34" s="222"/>
      <c r="H34" s="222">
        <v>0</v>
      </c>
      <c r="I34" s="222"/>
      <c r="J34" s="222">
        <v>0</v>
      </c>
      <c r="K34" s="222"/>
      <c r="L34" s="222">
        <v>0</v>
      </c>
      <c r="M34" s="222"/>
      <c r="N34" s="222">
        <v>0</v>
      </c>
      <c r="O34" s="222"/>
    </row>
    <row r="35" spans="1:15" s="32" customFormat="1" ht="15" customHeight="1">
      <c r="A35" s="210" t="s">
        <v>11</v>
      </c>
      <c r="B35" s="210"/>
      <c r="C35" s="210"/>
      <c r="D35" s="210"/>
      <c r="E35" s="210"/>
      <c r="F35" s="210"/>
      <c r="G35" s="210"/>
      <c r="H35" s="210"/>
      <c r="I35" s="210"/>
      <c r="J35" s="210"/>
      <c r="K35" s="210"/>
      <c r="L35" s="210"/>
      <c r="M35" s="210"/>
      <c r="N35" s="210"/>
      <c r="O35" s="210"/>
    </row>
    <row r="36" spans="1:15" s="32" customFormat="1" ht="15">
      <c r="A36" s="211" t="s">
        <v>12</v>
      </c>
      <c r="B36" s="211"/>
      <c r="C36" s="211"/>
      <c r="D36" s="211"/>
      <c r="E36" s="211"/>
      <c r="F36" s="211"/>
      <c r="G36" s="211"/>
      <c r="H36" s="211"/>
      <c r="I36" s="211"/>
      <c r="J36" s="211"/>
      <c r="K36" s="211"/>
      <c r="L36" s="211"/>
      <c r="M36" s="211"/>
      <c r="N36" s="211"/>
      <c r="O36" s="211"/>
    </row>
    <row r="37" spans="1:15" s="32" customFormat="1" ht="15">
      <c r="A37" s="212" t="s">
        <v>256</v>
      </c>
      <c r="B37" s="212"/>
      <c r="C37" s="212"/>
      <c r="D37" s="212"/>
      <c r="E37" s="212"/>
      <c r="F37" s="212"/>
      <c r="G37" s="212"/>
      <c r="H37" s="212"/>
      <c r="I37" s="212"/>
      <c r="J37" s="212"/>
      <c r="K37" s="212"/>
      <c r="L37" s="212"/>
      <c r="M37" s="212"/>
      <c r="N37" s="212"/>
      <c r="O37" s="212"/>
    </row>
    <row r="38" spans="1:15" s="32" customFormat="1" ht="15">
      <c r="A38" s="211" t="s">
        <v>13</v>
      </c>
      <c r="B38" s="211"/>
      <c r="C38" s="211"/>
      <c r="D38" s="211"/>
      <c r="E38" s="211"/>
      <c r="F38" s="211"/>
      <c r="G38" s="211"/>
      <c r="H38" s="211"/>
      <c r="I38" s="211"/>
      <c r="J38" s="211"/>
      <c r="K38" s="211"/>
      <c r="L38" s="211"/>
      <c r="M38" s="211"/>
      <c r="N38" s="211"/>
      <c r="O38" s="211"/>
    </row>
    <row r="39" spans="1:15" s="32" customFormat="1" ht="15">
      <c r="A39" s="212" t="s">
        <v>14</v>
      </c>
      <c r="B39" s="212"/>
      <c r="C39" s="212"/>
      <c r="D39" s="212"/>
      <c r="E39" s="212"/>
      <c r="F39" s="212"/>
      <c r="G39" s="212"/>
      <c r="H39" s="212"/>
      <c r="I39" s="212"/>
      <c r="J39" s="212"/>
      <c r="K39" s="212"/>
      <c r="L39" s="212"/>
      <c r="M39" s="212"/>
      <c r="N39" s="212"/>
      <c r="O39" s="212"/>
    </row>
    <row r="40" spans="1:15" s="32" customFormat="1" ht="15">
      <c r="A40" s="211" t="s">
        <v>15</v>
      </c>
      <c r="B40" s="211"/>
      <c r="C40" s="211"/>
      <c r="D40" s="211"/>
      <c r="E40" s="211"/>
      <c r="F40" s="211"/>
      <c r="G40" s="211"/>
      <c r="H40" s="211"/>
      <c r="I40" s="211"/>
      <c r="J40" s="211"/>
      <c r="K40" s="211"/>
      <c r="L40" s="211"/>
      <c r="M40" s="211"/>
      <c r="N40" s="211"/>
      <c r="O40" s="211"/>
    </row>
    <row r="41" spans="1:15" s="32" customFormat="1" ht="15">
      <c r="A41" s="212" t="s">
        <v>16</v>
      </c>
      <c r="B41" s="212"/>
      <c r="C41" s="212"/>
      <c r="D41" s="212"/>
      <c r="E41" s="212"/>
      <c r="F41" s="212"/>
      <c r="G41" s="212"/>
      <c r="H41" s="212"/>
      <c r="I41" s="212"/>
      <c r="J41" s="212"/>
      <c r="K41" s="212"/>
      <c r="L41" s="212"/>
      <c r="M41" s="212"/>
      <c r="N41" s="212"/>
      <c r="O41" s="212"/>
    </row>
    <row r="42" spans="1:15" s="32" customFormat="1" ht="15">
      <c r="A42" s="211" t="s">
        <v>59</v>
      </c>
      <c r="B42" s="211"/>
      <c r="C42" s="211"/>
      <c r="D42" s="211"/>
      <c r="E42" s="211"/>
      <c r="F42" s="211"/>
      <c r="G42" s="211"/>
      <c r="H42" s="211"/>
      <c r="I42" s="211"/>
      <c r="J42" s="211"/>
      <c r="K42" s="211"/>
      <c r="L42" s="211"/>
      <c r="M42" s="211"/>
      <c r="N42" s="211"/>
      <c r="O42" s="211"/>
    </row>
    <row r="43" spans="1:15" s="32" customFormat="1" ht="15">
      <c r="A43" s="212" t="s">
        <v>257</v>
      </c>
      <c r="B43" s="212"/>
      <c r="C43" s="212"/>
      <c r="D43" s="212"/>
      <c r="E43" s="212"/>
      <c r="F43" s="212"/>
      <c r="G43" s="212"/>
      <c r="H43" s="212"/>
      <c r="I43" s="212"/>
      <c r="J43" s="212"/>
      <c r="K43" s="212"/>
      <c r="L43" s="212"/>
      <c r="M43" s="212"/>
      <c r="N43" s="212"/>
      <c r="O43" s="212"/>
    </row>
    <row r="44" spans="1:15" s="32" customFormat="1" ht="15">
      <c r="A44" s="211" t="s">
        <v>5</v>
      </c>
      <c r="B44" s="211"/>
      <c r="C44" s="211"/>
      <c r="D44" s="211"/>
      <c r="E44" s="211"/>
      <c r="F44" s="211"/>
      <c r="G44" s="211"/>
      <c r="H44" s="211"/>
      <c r="I44" s="211"/>
      <c r="J44" s="211"/>
      <c r="K44" s="211"/>
      <c r="L44" s="211"/>
      <c r="M44" s="211"/>
      <c r="N44" s="211"/>
      <c r="O44" s="211"/>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sheetData>
  <sheetProtection/>
  <mergeCells count="121">
    <mergeCell ref="A9:A10"/>
    <mergeCell ref="B9:H10"/>
    <mergeCell ref="I9:I10"/>
    <mergeCell ref="J9:K10"/>
    <mergeCell ref="A3:C3"/>
    <mergeCell ref="A4:C4"/>
    <mergeCell ref="A6:O6"/>
    <mergeCell ref="D4:O4"/>
    <mergeCell ref="D3:O3"/>
    <mergeCell ref="A8:K8"/>
    <mergeCell ref="B11:H11"/>
    <mergeCell ref="J11:K11"/>
    <mergeCell ref="L11:M11"/>
    <mergeCell ref="N11:O11"/>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B17:E17"/>
    <mergeCell ref="G17:H17"/>
    <mergeCell ref="B18:C22"/>
    <mergeCell ref="D18:H22"/>
    <mergeCell ref="I18:I22"/>
    <mergeCell ref="J18:K18"/>
    <mergeCell ref="J21:K21"/>
    <mergeCell ref="J17:K17"/>
    <mergeCell ref="L18:M18"/>
    <mergeCell ref="N18:O18"/>
    <mergeCell ref="J19:K19"/>
    <mergeCell ref="L19:M19"/>
    <mergeCell ref="N19:O19"/>
    <mergeCell ref="J20:K20"/>
    <mergeCell ref="L20:M20"/>
    <mergeCell ref="N20:O20"/>
    <mergeCell ref="N22:O22"/>
    <mergeCell ref="B23:C27"/>
    <mergeCell ref="D23:H27"/>
    <mergeCell ref="I23:I27"/>
    <mergeCell ref="J23:K23"/>
    <mergeCell ref="L23:M23"/>
    <mergeCell ref="N23:O23"/>
    <mergeCell ref="J24:K24"/>
    <mergeCell ref="L24:M24"/>
    <mergeCell ref="N24:O24"/>
    <mergeCell ref="N28:O28"/>
    <mergeCell ref="J29:K29"/>
    <mergeCell ref="J25:K25"/>
    <mergeCell ref="L25:M25"/>
    <mergeCell ref="N25:O25"/>
    <mergeCell ref="J26:K26"/>
    <mergeCell ref="L26:M26"/>
    <mergeCell ref="N26:O26"/>
    <mergeCell ref="L31:M31"/>
    <mergeCell ref="N31:O31"/>
    <mergeCell ref="J27:K27"/>
    <mergeCell ref="L27:M27"/>
    <mergeCell ref="N27:O27"/>
    <mergeCell ref="B28:C32"/>
    <mergeCell ref="D28:H32"/>
    <mergeCell ref="I28:I32"/>
    <mergeCell ref="J28:K28"/>
    <mergeCell ref="L28:M28"/>
    <mergeCell ref="H34:I34"/>
    <mergeCell ref="J34:K34"/>
    <mergeCell ref="L34:M34"/>
    <mergeCell ref="N34:O34"/>
    <mergeCell ref="L29:M29"/>
    <mergeCell ref="N29:O29"/>
    <mergeCell ref="J30:K30"/>
    <mergeCell ref="L30:M30"/>
    <mergeCell ref="N30:O30"/>
    <mergeCell ref="J31:K31"/>
    <mergeCell ref="J33:K33"/>
    <mergeCell ref="L33:M33"/>
    <mergeCell ref="N33:O33"/>
    <mergeCell ref="J32:K32"/>
    <mergeCell ref="L32:M32"/>
    <mergeCell ref="N32:O32"/>
    <mergeCell ref="A33:C33"/>
    <mergeCell ref="A34:E34"/>
    <mergeCell ref="F34:G34"/>
    <mergeCell ref="L17:M17"/>
    <mergeCell ref="N21:O21"/>
    <mergeCell ref="J22:K22"/>
    <mergeCell ref="L22:M22"/>
    <mergeCell ref="D33:E33"/>
    <mergeCell ref="F33:G33"/>
    <mergeCell ref="H33:I33"/>
    <mergeCell ref="A41:O41"/>
    <mergeCell ref="A42:O42"/>
    <mergeCell ref="A43:O43"/>
    <mergeCell ref="A44:O44"/>
    <mergeCell ref="A36:O36"/>
    <mergeCell ref="A37:O37"/>
    <mergeCell ref="A38:O38"/>
    <mergeCell ref="A39:O39"/>
    <mergeCell ref="A40:O40"/>
    <mergeCell ref="L8:O8"/>
    <mergeCell ref="L9:M10"/>
    <mergeCell ref="A12:A16"/>
    <mergeCell ref="A18:A22"/>
    <mergeCell ref="L21:M21"/>
    <mergeCell ref="A35:O35"/>
    <mergeCell ref="N17:O17"/>
    <mergeCell ref="N9:O10"/>
    <mergeCell ref="A23:A27"/>
    <mergeCell ref="A28:A32"/>
  </mergeCells>
  <printOptions/>
  <pageMargins left="0.7" right="0.7" top="0.75" bottom="0.75" header="0.3" footer="0.3"/>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F65" sqref="F65"/>
    </sheetView>
  </sheetViews>
  <sheetFormatPr defaultColWidth="8.8515625" defaultRowHeight="15"/>
  <cols>
    <col min="1" max="1" width="7.421875" style="42" customWidth="1"/>
    <col min="2" max="2" width="19.140625" style="43" customWidth="1"/>
    <col min="3" max="3" width="80.28125" style="44" customWidth="1"/>
    <col min="4" max="4" width="11.00390625" style="43" customWidth="1"/>
    <col min="5" max="5" width="13.140625" style="43" bestFit="1" customWidth="1"/>
    <col min="6" max="6" width="11.140625" style="43" bestFit="1" customWidth="1"/>
    <col min="7" max="7" width="19.140625" style="43" bestFit="1" customWidth="1"/>
    <col min="8" max="8" width="9.421875" style="43" hidden="1" customWidth="1"/>
    <col min="9" max="16384" width="8.8515625" style="43" customWidth="1"/>
  </cols>
  <sheetData>
    <row r="1" spans="1:7" ht="15">
      <c r="A1" s="334" t="s">
        <v>390</v>
      </c>
      <c r="B1" s="334"/>
      <c r="C1" s="334"/>
      <c r="D1" s="334"/>
      <c r="E1" s="334"/>
      <c r="F1" s="334"/>
      <c r="G1" s="334"/>
    </row>
    <row r="2" spans="1:7" ht="36.75" customHeight="1">
      <c r="A2" s="334"/>
      <c r="B2" s="334"/>
      <c r="C2" s="334"/>
      <c r="D2" s="334"/>
      <c r="E2" s="334"/>
      <c r="F2" s="334"/>
      <c r="G2" s="334"/>
    </row>
    <row r="3" spans="1:7" ht="15">
      <c r="A3" s="334"/>
      <c r="B3" s="334"/>
      <c r="C3" s="334"/>
      <c r="D3" s="334"/>
      <c r="E3" s="334"/>
      <c r="F3" s="334"/>
      <c r="G3" s="334"/>
    </row>
    <row r="4" spans="1:7" ht="36.75" customHeight="1" thickBot="1">
      <c r="A4" s="335"/>
      <c r="B4" s="335"/>
      <c r="C4" s="335"/>
      <c r="D4" s="335"/>
      <c r="E4" s="335"/>
      <c r="F4" s="335"/>
      <c r="G4" s="335"/>
    </row>
    <row r="5" spans="1:7" ht="36.75" customHeight="1" thickBot="1">
      <c r="A5" s="336" t="s">
        <v>391</v>
      </c>
      <c r="B5" s="337"/>
      <c r="C5" s="337"/>
      <c r="D5" s="337"/>
      <c r="E5" s="337"/>
      <c r="F5" s="142"/>
      <c r="G5" s="143"/>
    </row>
    <row r="6" spans="1:7" ht="21" customHeight="1">
      <c r="A6" s="145"/>
      <c r="B6" s="148"/>
      <c r="C6" s="148"/>
      <c r="D6" s="148" t="s">
        <v>392</v>
      </c>
      <c r="E6" s="151" t="s">
        <v>393</v>
      </c>
      <c r="F6" s="338" t="s">
        <v>394</v>
      </c>
      <c r="G6" s="339" t="s">
        <v>395</v>
      </c>
    </row>
    <row r="7" spans="1:7" ht="22.5" customHeight="1">
      <c r="A7" s="146"/>
      <c r="B7" s="149"/>
      <c r="C7" s="149"/>
      <c r="D7" s="149"/>
      <c r="E7" s="152"/>
      <c r="F7" s="49" t="s">
        <v>396</v>
      </c>
      <c r="G7" s="50" t="s">
        <v>396</v>
      </c>
    </row>
    <row r="8" spans="1:7" ht="15">
      <c r="A8" s="51"/>
      <c r="B8" s="52" t="s">
        <v>308</v>
      </c>
      <c r="C8" s="53" t="s">
        <v>309</v>
      </c>
      <c r="D8" s="52"/>
      <c r="E8" s="54"/>
      <c r="F8" s="56"/>
      <c r="G8" s="58">
        <f>SUM(G9:G12)</f>
        <v>0</v>
      </c>
    </row>
    <row r="9" spans="1:8" ht="27" customHeight="1">
      <c r="A9" s="59">
        <v>1</v>
      </c>
      <c r="B9" s="60" t="s">
        <v>310</v>
      </c>
      <c r="C9" s="61" t="s">
        <v>311</v>
      </c>
      <c r="D9" s="60" t="s">
        <v>2</v>
      </c>
      <c r="E9" s="62"/>
      <c r="F9" s="64">
        <f>H9/4*10%</f>
        <v>12.5</v>
      </c>
      <c r="G9" s="66">
        <f>F9*E9</f>
        <v>0</v>
      </c>
      <c r="H9" s="43">
        <v>500</v>
      </c>
    </row>
    <row r="10" spans="1:8" ht="27.75" customHeight="1">
      <c r="A10" s="59">
        <v>2</v>
      </c>
      <c r="B10" s="60" t="s">
        <v>312</v>
      </c>
      <c r="C10" s="61" t="s">
        <v>313</v>
      </c>
      <c r="D10" s="60" t="s">
        <v>0</v>
      </c>
      <c r="E10" s="62"/>
      <c r="F10" s="64">
        <v>200</v>
      </c>
      <c r="G10" s="66">
        <f>F10*E10</f>
        <v>0</v>
      </c>
      <c r="H10" s="43">
        <v>4640</v>
      </c>
    </row>
    <row r="11" spans="1:8" ht="24.75" customHeight="1">
      <c r="A11" s="59">
        <v>3</v>
      </c>
      <c r="B11" s="60" t="s">
        <v>314</v>
      </c>
      <c r="C11" s="61" t="s">
        <v>315</v>
      </c>
      <c r="D11" s="60" t="s">
        <v>0</v>
      </c>
      <c r="E11" s="62"/>
      <c r="F11" s="64">
        <f>H11/4*10%</f>
        <v>50</v>
      </c>
      <c r="G11" s="66">
        <f>F11*E11</f>
        <v>0</v>
      </c>
      <c r="H11" s="43">
        <v>2000</v>
      </c>
    </row>
    <row r="12" spans="1:8" ht="44.25" customHeight="1">
      <c r="A12" s="59">
        <v>4</v>
      </c>
      <c r="B12" s="60" t="s">
        <v>316</v>
      </c>
      <c r="C12" s="61" t="s">
        <v>317</v>
      </c>
      <c r="D12" s="60" t="s">
        <v>2</v>
      </c>
      <c r="E12" s="62"/>
      <c r="F12" s="64">
        <f>H12/4*10%</f>
        <v>27.5</v>
      </c>
      <c r="G12" s="70">
        <f>F12*E12</f>
        <v>0</v>
      </c>
      <c r="H12" s="43">
        <v>1100</v>
      </c>
    </row>
    <row r="13" spans="1:7" s="79" customFormat="1" ht="15">
      <c r="A13" s="71"/>
      <c r="B13" s="72">
        <v>101.3</v>
      </c>
      <c r="C13" s="73" t="s">
        <v>318</v>
      </c>
      <c r="D13" s="74"/>
      <c r="E13" s="75"/>
      <c r="F13" s="77"/>
      <c r="G13" s="78"/>
    </row>
    <row r="14" spans="1:7" s="79" customFormat="1" ht="15">
      <c r="A14" s="71"/>
      <c r="B14" s="72" t="s">
        <v>319</v>
      </c>
      <c r="C14" s="73" t="s">
        <v>320</v>
      </c>
      <c r="D14" s="74"/>
      <c r="E14" s="75"/>
      <c r="F14" s="77"/>
      <c r="G14" s="81">
        <f>SUM(G15:G32)</f>
        <v>0</v>
      </c>
    </row>
    <row r="15" spans="1:8" ht="28.5">
      <c r="A15" s="59">
        <v>5</v>
      </c>
      <c r="B15" s="60" t="s">
        <v>321</v>
      </c>
      <c r="C15" s="61" t="s">
        <v>322</v>
      </c>
      <c r="D15" s="60" t="s">
        <v>0</v>
      </c>
      <c r="E15" s="62"/>
      <c r="F15" s="64">
        <f aca="true" t="shared" si="0" ref="F15:F32">H15/4*10%</f>
        <v>177.5</v>
      </c>
      <c r="G15" s="66">
        <f aca="true" t="shared" si="1" ref="G15:G32">F15*E15</f>
        <v>0</v>
      </c>
      <c r="H15" s="43">
        <v>7100</v>
      </c>
    </row>
    <row r="16" spans="1:8" ht="15">
      <c r="A16" s="59">
        <v>6</v>
      </c>
      <c r="B16" s="60" t="s">
        <v>323</v>
      </c>
      <c r="C16" s="61" t="s">
        <v>324</v>
      </c>
      <c r="D16" s="60" t="s">
        <v>1</v>
      </c>
      <c r="E16" s="62"/>
      <c r="F16" s="64">
        <f t="shared" si="0"/>
        <v>27.5</v>
      </c>
      <c r="G16" s="66">
        <f t="shared" si="1"/>
        <v>0</v>
      </c>
      <c r="H16" s="43">
        <v>1100</v>
      </c>
    </row>
    <row r="17" spans="1:8" ht="15">
      <c r="A17" s="59">
        <v>7</v>
      </c>
      <c r="B17" s="60" t="s">
        <v>325</v>
      </c>
      <c r="C17" s="61" t="s">
        <v>326</v>
      </c>
      <c r="D17" s="60" t="s">
        <v>1</v>
      </c>
      <c r="E17" s="62"/>
      <c r="F17" s="64">
        <f t="shared" si="0"/>
        <v>27.5</v>
      </c>
      <c r="G17" s="66">
        <f t="shared" si="1"/>
        <v>0</v>
      </c>
      <c r="H17" s="43">
        <v>1100</v>
      </c>
    </row>
    <row r="18" spans="1:8" s="87" customFormat="1" ht="15">
      <c r="A18" s="59">
        <v>8</v>
      </c>
      <c r="B18" s="83" t="s">
        <v>327</v>
      </c>
      <c r="C18" s="84" t="s">
        <v>328</v>
      </c>
      <c r="D18" s="83" t="s">
        <v>2</v>
      </c>
      <c r="E18" s="85"/>
      <c r="F18" s="64">
        <f t="shared" si="0"/>
        <v>5.5</v>
      </c>
      <c r="G18" s="86">
        <f t="shared" si="1"/>
        <v>0</v>
      </c>
      <c r="H18" s="87">
        <v>220</v>
      </c>
    </row>
    <row r="19" spans="1:8" ht="15">
      <c r="A19" s="59">
        <v>9</v>
      </c>
      <c r="B19" s="60" t="s">
        <v>329</v>
      </c>
      <c r="C19" s="61" t="s">
        <v>330</v>
      </c>
      <c r="D19" s="60" t="s">
        <v>2</v>
      </c>
      <c r="E19" s="62"/>
      <c r="F19" s="64">
        <f t="shared" si="0"/>
        <v>20.5</v>
      </c>
      <c r="G19" s="66">
        <f t="shared" si="1"/>
        <v>0</v>
      </c>
      <c r="H19" s="43">
        <v>820</v>
      </c>
    </row>
    <row r="20" spans="1:8" ht="15">
      <c r="A20" s="59">
        <v>10</v>
      </c>
      <c r="B20" s="60" t="s">
        <v>331</v>
      </c>
      <c r="C20" s="61" t="s">
        <v>332</v>
      </c>
      <c r="D20" s="60" t="s">
        <v>1</v>
      </c>
      <c r="E20" s="62"/>
      <c r="F20" s="64">
        <f t="shared" si="0"/>
        <v>10.5</v>
      </c>
      <c r="G20" s="66">
        <f t="shared" si="1"/>
        <v>0</v>
      </c>
      <c r="H20" s="43">
        <v>420</v>
      </c>
    </row>
    <row r="21" spans="1:8" ht="15">
      <c r="A21" s="59">
        <v>11</v>
      </c>
      <c r="B21" s="60" t="s">
        <v>333</v>
      </c>
      <c r="C21" s="61" t="s">
        <v>334</v>
      </c>
      <c r="D21" s="60" t="s">
        <v>1</v>
      </c>
      <c r="E21" s="62"/>
      <c r="F21" s="64">
        <f t="shared" si="0"/>
        <v>2.45</v>
      </c>
      <c r="G21" s="66">
        <f t="shared" si="1"/>
        <v>0</v>
      </c>
      <c r="H21" s="43">
        <v>98</v>
      </c>
    </row>
    <row r="22" spans="1:8" ht="15">
      <c r="A22" s="59">
        <v>12</v>
      </c>
      <c r="B22" s="60" t="s">
        <v>335</v>
      </c>
      <c r="C22" s="61" t="s">
        <v>336</v>
      </c>
      <c r="D22" s="60" t="s">
        <v>0</v>
      </c>
      <c r="E22" s="62"/>
      <c r="F22" s="64">
        <f t="shared" si="0"/>
        <v>16</v>
      </c>
      <c r="G22" s="66">
        <f t="shared" si="1"/>
        <v>0</v>
      </c>
      <c r="H22" s="43">
        <v>640</v>
      </c>
    </row>
    <row r="23" spans="1:8" ht="15">
      <c r="A23" s="59">
        <v>13</v>
      </c>
      <c r="B23" s="60" t="s">
        <v>337</v>
      </c>
      <c r="C23" s="61" t="s">
        <v>338</v>
      </c>
      <c r="D23" s="60" t="s">
        <v>0</v>
      </c>
      <c r="E23" s="62"/>
      <c r="F23" s="64">
        <f t="shared" si="0"/>
        <v>15.5</v>
      </c>
      <c r="G23" s="66">
        <f t="shared" si="1"/>
        <v>0</v>
      </c>
      <c r="H23" s="43">
        <v>620</v>
      </c>
    </row>
    <row r="24" spans="1:8" ht="15">
      <c r="A24" s="59">
        <v>14</v>
      </c>
      <c r="B24" s="60" t="s">
        <v>339</v>
      </c>
      <c r="C24" s="61" t="s">
        <v>340</v>
      </c>
      <c r="D24" s="60" t="s">
        <v>1</v>
      </c>
      <c r="E24" s="62"/>
      <c r="F24" s="64">
        <f t="shared" si="0"/>
        <v>25.5</v>
      </c>
      <c r="G24" s="66">
        <f t="shared" si="1"/>
        <v>0</v>
      </c>
      <c r="H24" s="43">
        <v>1020</v>
      </c>
    </row>
    <row r="25" spans="1:8" ht="15">
      <c r="A25" s="59">
        <v>15</v>
      </c>
      <c r="B25" s="60" t="s">
        <v>341</v>
      </c>
      <c r="C25" s="61" t="s">
        <v>342</v>
      </c>
      <c r="D25" s="60" t="s">
        <v>4</v>
      </c>
      <c r="E25" s="62"/>
      <c r="F25" s="64">
        <f t="shared" si="0"/>
        <v>0.6000000000000001</v>
      </c>
      <c r="G25" s="66">
        <f t="shared" si="1"/>
        <v>0</v>
      </c>
      <c r="H25" s="43">
        <v>24</v>
      </c>
    </row>
    <row r="26" spans="1:8" ht="15">
      <c r="A26" s="59">
        <v>16</v>
      </c>
      <c r="B26" s="60" t="s">
        <v>343</v>
      </c>
      <c r="C26" s="61" t="s">
        <v>344</v>
      </c>
      <c r="D26" s="60" t="s">
        <v>4</v>
      </c>
      <c r="E26" s="62"/>
      <c r="F26" s="64">
        <f t="shared" si="0"/>
        <v>2.2</v>
      </c>
      <c r="G26" s="66">
        <f t="shared" si="1"/>
        <v>0</v>
      </c>
      <c r="H26" s="43">
        <v>88</v>
      </c>
    </row>
    <row r="27" spans="1:8" ht="15">
      <c r="A27" s="59">
        <v>17</v>
      </c>
      <c r="B27" s="60" t="s">
        <v>345</v>
      </c>
      <c r="C27" s="61" t="s">
        <v>346</v>
      </c>
      <c r="D27" s="60" t="s">
        <v>0</v>
      </c>
      <c r="E27" s="62"/>
      <c r="F27" s="64">
        <f t="shared" si="0"/>
        <v>30.25</v>
      </c>
      <c r="G27" s="66">
        <f t="shared" si="1"/>
        <v>0</v>
      </c>
      <c r="H27" s="43">
        <v>1210</v>
      </c>
    </row>
    <row r="28" spans="1:8" ht="15">
      <c r="A28" s="59">
        <v>18</v>
      </c>
      <c r="B28" s="60" t="s">
        <v>347</v>
      </c>
      <c r="C28" s="61" t="s">
        <v>348</v>
      </c>
      <c r="D28" s="60" t="s">
        <v>0</v>
      </c>
      <c r="E28" s="62"/>
      <c r="F28" s="64">
        <f t="shared" si="0"/>
        <v>6.5</v>
      </c>
      <c r="G28" s="66">
        <f t="shared" si="1"/>
        <v>0</v>
      </c>
      <c r="H28" s="43">
        <v>260</v>
      </c>
    </row>
    <row r="29" spans="1:8" ht="15">
      <c r="A29" s="59">
        <v>19</v>
      </c>
      <c r="B29" s="60" t="s">
        <v>349</v>
      </c>
      <c r="C29" s="61" t="s">
        <v>350</v>
      </c>
      <c r="D29" s="60" t="s">
        <v>2</v>
      </c>
      <c r="E29" s="62"/>
      <c r="F29" s="64">
        <f t="shared" si="0"/>
        <v>1.4500000000000002</v>
      </c>
      <c r="G29" s="66">
        <f t="shared" si="1"/>
        <v>0</v>
      </c>
      <c r="H29" s="43">
        <v>58</v>
      </c>
    </row>
    <row r="30" spans="1:8" ht="15">
      <c r="A30" s="59">
        <v>20</v>
      </c>
      <c r="B30" s="60" t="s">
        <v>351</v>
      </c>
      <c r="C30" s="61" t="s">
        <v>352</v>
      </c>
      <c r="D30" s="60" t="s">
        <v>2</v>
      </c>
      <c r="E30" s="62"/>
      <c r="F30" s="64">
        <f t="shared" si="0"/>
        <v>10.5</v>
      </c>
      <c r="G30" s="66">
        <f t="shared" si="1"/>
        <v>0</v>
      </c>
      <c r="H30" s="43">
        <v>420</v>
      </c>
    </row>
    <row r="31" spans="1:8" ht="15">
      <c r="A31" s="59">
        <v>21</v>
      </c>
      <c r="B31" s="60" t="s">
        <v>353</v>
      </c>
      <c r="C31" s="61" t="s">
        <v>354</v>
      </c>
      <c r="D31" s="60" t="s">
        <v>1</v>
      </c>
      <c r="E31" s="62"/>
      <c r="F31" s="64">
        <f t="shared" si="0"/>
        <v>10.5</v>
      </c>
      <c r="G31" s="66">
        <f t="shared" si="1"/>
        <v>0</v>
      </c>
      <c r="H31" s="43">
        <v>420</v>
      </c>
    </row>
    <row r="32" spans="1:8" ht="15">
      <c r="A32" s="59">
        <v>22</v>
      </c>
      <c r="B32" s="60" t="s">
        <v>355</v>
      </c>
      <c r="C32" s="61" t="s">
        <v>356</v>
      </c>
      <c r="D32" s="60" t="s">
        <v>1</v>
      </c>
      <c r="E32" s="62"/>
      <c r="F32" s="64">
        <f t="shared" si="0"/>
        <v>19.5</v>
      </c>
      <c r="G32" s="66">
        <f t="shared" si="1"/>
        <v>0</v>
      </c>
      <c r="H32" s="43">
        <v>780</v>
      </c>
    </row>
    <row r="33" spans="1:7" s="95" customFormat="1" ht="15">
      <c r="A33" s="88"/>
      <c r="B33" s="89" t="s">
        <v>357</v>
      </c>
      <c r="C33" s="73" t="s">
        <v>358</v>
      </c>
      <c r="D33" s="89"/>
      <c r="E33" s="90"/>
      <c r="F33" s="92"/>
      <c r="G33" s="94">
        <f>SUM(G34:G35)</f>
        <v>0</v>
      </c>
    </row>
    <row r="34" spans="1:8" ht="15">
      <c r="A34" s="59">
        <v>23</v>
      </c>
      <c r="B34" s="60" t="s">
        <v>359</v>
      </c>
      <c r="C34" s="61" t="s">
        <v>360</v>
      </c>
      <c r="D34" s="60" t="s">
        <v>0</v>
      </c>
      <c r="E34" s="62"/>
      <c r="F34" s="64">
        <f>H34/4*10%</f>
        <v>62.5</v>
      </c>
      <c r="G34" s="66">
        <f>F34*E34</f>
        <v>0</v>
      </c>
      <c r="H34" s="43">
        <v>2500</v>
      </c>
    </row>
    <row r="35" spans="1:8" ht="15">
      <c r="A35" s="59">
        <v>24</v>
      </c>
      <c r="B35" s="60" t="s">
        <v>361</v>
      </c>
      <c r="C35" s="61" t="s">
        <v>362</v>
      </c>
      <c r="D35" s="60" t="s">
        <v>0</v>
      </c>
      <c r="E35" s="62"/>
      <c r="F35" s="64">
        <f>H35/4*10%</f>
        <v>18</v>
      </c>
      <c r="G35" s="66">
        <f>F35*E35</f>
        <v>0</v>
      </c>
      <c r="H35" s="43">
        <v>720</v>
      </c>
    </row>
    <row r="36" spans="1:7" s="44" customFormat="1" ht="15">
      <c r="A36" s="88"/>
      <c r="B36" s="73" t="s">
        <v>363</v>
      </c>
      <c r="C36" s="73" t="s">
        <v>364</v>
      </c>
      <c r="D36" s="73"/>
      <c r="E36" s="96"/>
      <c r="F36" s="98"/>
      <c r="G36" s="100">
        <f>SUM(G37:G39)</f>
        <v>0</v>
      </c>
    </row>
    <row r="37" spans="1:8" ht="27.75" customHeight="1">
      <c r="A37" s="59">
        <v>25</v>
      </c>
      <c r="B37" s="60" t="s">
        <v>365</v>
      </c>
      <c r="C37" s="61" t="s">
        <v>366</v>
      </c>
      <c r="D37" s="60" t="s">
        <v>2</v>
      </c>
      <c r="E37" s="62"/>
      <c r="F37" s="64">
        <f>H37/4*10%</f>
        <v>50</v>
      </c>
      <c r="G37" s="66">
        <f>F37*E37</f>
        <v>0</v>
      </c>
      <c r="H37" s="43">
        <v>2000</v>
      </c>
    </row>
    <row r="38" spans="1:8" ht="27.75" customHeight="1">
      <c r="A38" s="59">
        <v>26</v>
      </c>
      <c r="B38" s="60" t="s">
        <v>367</v>
      </c>
      <c r="C38" s="61" t="s">
        <v>368</v>
      </c>
      <c r="D38" s="60" t="s">
        <v>2</v>
      </c>
      <c r="E38" s="62"/>
      <c r="F38" s="64">
        <f>H38/4*10%</f>
        <v>50</v>
      </c>
      <c r="G38" s="66">
        <f>F38*E38</f>
        <v>0</v>
      </c>
      <c r="H38" s="43">
        <v>2000</v>
      </c>
    </row>
    <row r="39" spans="1:8" ht="27.75" customHeight="1">
      <c r="A39" s="59">
        <v>27</v>
      </c>
      <c r="B39" s="60" t="s">
        <v>369</v>
      </c>
      <c r="C39" s="61" t="s">
        <v>370</v>
      </c>
      <c r="D39" s="60" t="s">
        <v>2</v>
      </c>
      <c r="E39" s="62"/>
      <c r="F39" s="64">
        <f>H39/4*10%</f>
        <v>5.25</v>
      </c>
      <c r="G39" s="66">
        <f>F39*E39</f>
        <v>0</v>
      </c>
      <c r="H39" s="43">
        <v>210</v>
      </c>
    </row>
    <row r="40" spans="1:7" s="44" customFormat="1" ht="15">
      <c r="A40" s="88"/>
      <c r="B40" s="73" t="s">
        <v>371</v>
      </c>
      <c r="C40" s="73" t="s">
        <v>372</v>
      </c>
      <c r="D40" s="73"/>
      <c r="E40" s="96"/>
      <c r="F40" s="98"/>
      <c r="G40" s="100">
        <f>SUM(G41:G42)</f>
        <v>0</v>
      </c>
    </row>
    <row r="41" spans="1:8" ht="15">
      <c r="A41" s="59">
        <v>28</v>
      </c>
      <c r="B41" s="60" t="s">
        <v>373</v>
      </c>
      <c r="C41" s="61" t="s">
        <v>374</v>
      </c>
      <c r="D41" s="60" t="s">
        <v>0</v>
      </c>
      <c r="E41" s="62"/>
      <c r="F41" s="64">
        <f>H41/4*10%</f>
        <v>10.5</v>
      </c>
      <c r="G41" s="66">
        <f>F41*E41</f>
        <v>0</v>
      </c>
      <c r="H41" s="43">
        <v>420</v>
      </c>
    </row>
    <row r="42" spans="1:8" ht="15">
      <c r="A42" s="59">
        <v>29</v>
      </c>
      <c r="B42" s="60" t="s">
        <v>375</v>
      </c>
      <c r="C42" s="61" t="s">
        <v>376</v>
      </c>
      <c r="D42" s="60" t="s">
        <v>2</v>
      </c>
      <c r="E42" s="62"/>
      <c r="F42" s="64">
        <f>H42/4*10%</f>
        <v>60</v>
      </c>
      <c r="G42" s="66">
        <f>F42*E42</f>
        <v>0</v>
      </c>
      <c r="H42" s="43">
        <v>2400</v>
      </c>
    </row>
    <row r="43" spans="1:7" ht="15">
      <c r="A43" s="88"/>
      <c r="B43" s="120"/>
      <c r="C43" s="73" t="s">
        <v>388</v>
      </c>
      <c r="D43" s="89"/>
      <c r="E43" s="90"/>
      <c r="F43" s="92"/>
      <c r="G43" s="94">
        <f>SUM(G44:G46)</f>
        <v>0</v>
      </c>
    </row>
    <row r="44" spans="1:8" ht="27.75" customHeight="1" thickBot="1">
      <c r="A44" s="101">
        <v>30</v>
      </c>
      <c r="B44" s="102"/>
      <c r="C44" s="103" t="s">
        <v>6</v>
      </c>
      <c r="D44" s="104" t="s">
        <v>377</v>
      </c>
      <c r="E44" s="105"/>
      <c r="F44" s="64">
        <f>H44/4*10%</f>
        <v>0.25</v>
      </c>
      <c r="G44" s="340">
        <f>F44*E44</f>
        <v>0</v>
      </c>
      <c r="H44" s="43">
        <v>10</v>
      </c>
    </row>
    <row r="45" spans="1:7" ht="15" customHeight="1">
      <c r="A45" s="126" t="s">
        <v>378</v>
      </c>
      <c r="B45" s="127"/>
      <c r="C45" s="127"/>
      <c r="D45" s="127"/>
      <c r="E45" s="128"/>
      <c r="F45" s="133"/>
      <c r="G45" s="136">
        <f>G8+G14+G33+G36+G40</f>
        <v>0</v>
      </c>
    </row>
    <row r="46" spans="1:7" ht="15.75" customHeight="1" thickBot="1">
      <c r="A46" s="129"/>
      <c r="B46" s="130"/>
      <c r="C46" s="130"/>
      <c r="D46" s="130"/>
      <c r="E46" s="131"/>
      <c r="F46" s="135"/>
      <c r="G46" s="137"/>
    </row>
  </sheetData>
  <sheetProtection/>
  <mergeCells count="11">
    <mergeCell ref="A45:E46"/>
    <mergeCell ref="F45:F46"/>
    <mergeCell ref="G45:G46"/>
    <mergeCell ref="A5:E5"/>
    <mergeCell ref="F5:G5"/>
    <mergeCell ref="A6:A7"/>
    <mergeCell ref="B6:B7"/>
    <mergeCell ref="C6:C7"/>
    <mergeCell ref="D6:D7"/>
    <mergeCell ref="E6:E7"/>
    <mergeCell ref="A1:G3"/>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50"/>
    <pageSetUpPr fitToPage="1"/>
  </sheetPr>
  <dimension ref="A1:P50"/>
  <sheetViews>
    <sheetView zoomScalePageLayoutView="0" workbookViewId="0" topLeftCell="A37">
      <selection activeCell="A53" sqref="A53:IV58"/>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31" t="s">
        <v>287</v>
      </c>
      <c r="E3" s="231"/>
      <c r="F3" s="231"/>
      <c r="G3" s="231"/>
      <c r="H3" s="231"/>
      <c r="I3" s="231"/>
      <c r="J3" s="231"/>
      <c r="K3" s="231"/>
      <c r="L3" s="231"/>
      <c r="M3" s="231"/>
      <c r="N3" s="231"/>
      <c r="O3" s="231"/>
    </row>
    <row r="4" spans="1:15" ht="15" customHeight="1">
      <c r="A4" s="230" t="s">
        <v>18</v>
      </c>
      <c r="B4" s="230"/>
      <c r="C4" s="230"/>
      <c r="D4" s="232" t="s">
        <v>288</v>
      </c>
      <c r="E4" s="232"/>
      <c r="F4" s="232"/>
      <c r="G4" s="232"/>
      <c r="H4" s="232"/>
      <c r="I4" s="232"/>
      <c r="J4" s="232"/>
      <c r="K4" s="232"/>
      <c r="L4" s="232"/>
      <c r="M4" s="232"/>
      <c r="N4" s="232"/>
      <c r="O4" s="232"/>
    </row>
    <row r="5" spans="1:15" s="16" customFormat="1" ht="15" customHeight="1">
      <c r="A5" s="19"/>
      <c r="B5" s="19"/>
      <c r="C5" s="19"/>
      <c r="D5" s="232"/>
      <c r="E5" s="232"/>
      <c r="F5" s="232"/>
      <c r="G5" s="232"/>
      <c r="H5" s="232"/>
      <c r="I5" s="232"/>
      <c r="J5" s="232"/>
      <c r="K5" s="232"/>
      <c r="L5" s="232"/>
      <c r="M5" s="232"/>
      <c r="N5" s="232"/>
      <c r="O5" s="232"/>
    </row>
    <row r="6" spans="1:15" s="16" customFormat="1" ht="15" customHeight="1">
      <c r="A6" s="19"/>
      <c r="B6" s="19"/>
      <c r="C6" s="19"/>
      <c r="D6" s="30"/>
      <c r="E6" s="30"/>
      <c r="F6" s="30"/>
      <c r="G6" s="30"/>
      <c r="H6" s="30"/>
      <c r="I6" s="30"/>
      <c r="J6" s="30"/>
      <c r="K6" s="30"/>
      <c r="L6" s="30"/>
      <c r="M6" s="30"/>
      <c r="N6" s="30"/>
      <c r="O6" s="30"/>
    </row>
    <row r="7" spans="1:15" ht="15" customHeight="1">
      <c r="A7" s="237" t="s">
        <v>258</v>
      </c>
      <c r="B7" s="238"/>
      <c r="C7" s="238"/>
      <c r="D7" s="238"/>
      <c r="E7" s="238"/>
      <c r="F7" s="238"/>
      <c r="G7" s="238"/>
      <c r="H7" s="238"/>
      <c r="I7" s="238"/>
      <c r="J7" s="238"/>
      <c r="K7" s="238"/>
      <c r="L7" s="238"/>
      <c r="M7" s="238"/>
      <c r="N7" s="238"/>
      <c r="O7" s="238"/>
    </row>
    <row r="8" spans="1:15" s="16" customFormat="1" ht="15" customHeight="1">
      <c r="A8" s="10"/>
      <c r="B8" s="10"/>
      <c r="C8" s="10"/>
      <c r="D8" s="10"/>
      <c r="E8" s="10"/>
      <c r="F8" s="10"/>
      <c r="G8" s="10"/>
      <c r="H8" s="10"/>
      <c r="I8" s="10"/>
      <c r="J8" s="10"/>
      <c r="K8" s="10"/>
      <c r="L8" s="10"/>
      <c r="M8" s="10"/>
      <c r="N8" s="10"/>
      <c r="O8" s="10"/>
    </row>
    <row r="9" spans="1:15" ht="15" customHeight="1">
      <c r="A9" s="229" t="s">
        <v>19</v>
      </c>
      <c r="B9" s="229"/>
      <c r="C9" s="229"/>
      <c r="D9" s="229"/>
      <c r="E9" s="229"/>
      <c r="F9" s="229"/>
      <c r="G9" s="229"/>
      <c r="H9" s="229"/>
      <c r="I9" s="229"/>
      <c r="J9" s="229"/>
      <c r="K9" s="229"/>
      <c r="L9" s="229" t="s">
        <v>20</v>
      </c>
      <c r="M9" s="229"/>
      <c r="N9" s="229"/>
      <c r="O9" s="229"/>
    </row>
    <row r="10" spans="1:16" ht="15" customHeight="1">
      <c r="A10" s="228" t="s">
        <v>21</v>
      </c>
      <c r="B10" s="228" t="s">
        <v>22</v>
      </c>
      <c r="C10" s="228"/>
      <c r="D10" s="228"/>
      <c r="E10" s="228"/>
      <c r="F10" s="228"/>
      <c r="G10" s="228"/>
      <c r="H10" s="228"/>
      <c r="I10" s="228" t="s">
        <v>23</v>
      </c>
      <c r="J10" s="228" t="s">
        <v>24</v>
      </c>
      <c r="K10" s="228"/>
      <c r="L10" s="229" t="s">
        <v>25</v>
      </c>
      <c r="M10" s="229"/>
      <c r="N10" s="229" t="s">
        <v>26</v>
      </c>
      <c r="O10" s="229"/>
      <c r="P10" s="14"/>
    </row>
    <row r="11" spans="1:16" ht="25.5" customHeight="1">
      <c r="A11" s="228"/>
      <c r="B11" s="228"/>
      <c r="C11" s="228"/>
      <c r="D11" s="228"/>
      <c r="E11" s="228"/>
      <c r="F11" s="228"/>
      <c r="G11" s="228"/>
      <c r="H11" s="228"/>
      <c r="I11" s="228"/>
      <c r="J11" s="228"/>
      <c r="K11" s="228"/>
      <c r="L11" s="229"/>
      <c r="M11" s="229"/>
      <c r="N11" s="229"/>
      <c r="O11" s="229"/>
      <c r="P11" s="14"/>
    </row>
    <row r="12" spans="1:16" ht="15" customHeight="1">
      <c r="A12" s="11" t="s">
        <v>27</v>
      </c>
      <c r="B12" s="229" t="s">
        <v>28</v>
      </c>
      <c r="C12" s="229"/>
      <c r="D12" s="229"/>
      <c r="E12" s="229"/>
      <c r="F12" s="229"/>
      <c r="G12" s="229"/>
      <c r="H12" s="229"/>
      <c r="I12" s="11" t="s">
        <v>29</v>
      </c>
      <c r="J12" s="229" t="s">
        <v>30</v>
      </c>
      <c r="K12" s="229"/>
      <c r="L12" s="229" t="s">
        <v>31</v>
      </c>
      <c r="M12" s="229"/>
      <c r="N12" s="229" t="s">
        <v>32</v>
      </c>
      <c r="O12" s="229"/>
      <c r="P12" s="14"/>
    </row>
    <row r="13" spans="1:15" ht="15" customHeight="1">
      <c r="A13" s="258" t="s">
        <v>28</v>
      </c>
      <c r="B13" s="220" t="s">
        <v>33</v>
      </c>
      <c r="C13" s="220"/>
      <c r="D13" s="221" t="s">
        <v>34</v>
      </c>
      <c r="E13" s="221"/>
      <c r="F13" s="221"/>
      <c r="G13" s="221"/>
      <c r="H13" s="221"/>
      <c r="I13" s="220" t="s">
        <v>35</v>
      </c>
      <c r="J13" s="235">
        <v>0.04</v>
      </c>
      <c r="K13" s="235"/>
      <c r="L13" s="222">
        <f>SUM(L14:M17)</f>
        <v>0</v>
      </c>
      <c r="M13" s="222"/>
      <c r="N13" s="222">
        <f>J13*L13</f>
        <v>0</v>
      </c>
      <c r="O13" s="222"/>
    </row>
    <row r="14" spans="1:15" ht="15" customHeight="1">
      <c r="A14" s="259"/>
      <c r="B14" s="220"/>
      <c r="C14" s="220"/>
      <c r="D14" s="221"/>
      <c r="E14" s="221"/>
      <c r="F14" s="221"/>
      <c r="G14" s="221"/>
      <c r="H14" s="221"/>
      <c r="I14" s="220"/>
      <c r="J14" s="221" t="s">
        <v>36</v>
      </c>
      <c r="K14" s="221"/>
      <c r="L14" s="213">
        <v>0</v>
      </c>
      <c r="M14" s="213"/>
      <c r="N14" s="213">
        <f>J13*L14</f>
        <v>0</v>
      </c>
      <c r="O14" s="213"/>
    </row>
    <row r="15" spans="1:15" ht="15" customHeight="1">
      <c r="A15" s="259"/>
      <c r="B15" s="220"/>
      <c r="C15" s="220"/>
      <c r="D15" s="221"/>
      <c r="E15" s="221"/>
      <c r="F15" s="221"/>
      <c r="G15" s="221"/>
      <c r="H15" s="221"/>
      <c r="I15" s="220"/>
      <c r="J15" s="221" t="s">
        <v>37</v>
      </c>
      <c r="K15" s="221"/>
      <c r="L15" s="213">
        <v>0</v>
      </c>
      <c r="M15" s="213"/>
      <c r="N15" s="213">
        <f>J13*L15</f>
        <v>0</v>
      </c>
      <c r="O15" s="213"/>
    </row>
    <row r="16" spans="1:15" ht="15" customHeight="1">
      <c r="A16" s="259"/>
      <c r="B16" s="220"/>
      <c r="C16" s="220"/>
      <c r="D16" s="221"/>
      <c r="E16" s="221"/>
      <c r="F16" s="221"/>
      <c r="G16" s="221"/>
      <c r="H16" s="221"/>
      <c r="I16" s="220"/>
      <c r="J16" s="221" t="s">
        <v>38</v>
      </c>
      <c r="K16" s="221"/>
      <c r="L16" s="213">
        <v>0</v>
      </c>
      <c r="M16" s="213"/>
      <c r="N16" s="213">
        <f>J13*L16</f>
        <v>0</v>
      </c>
      <c r="O16" s="213"/>
    </row>
    <row r="17" spans="1:15" ht="15" customHeight="1">
      <c r="A17" s="260"/>
      <c r="B17" s="220"/>
      <c r="C17" s="220"/>
      <c r="D17" s="221"/>
      <c r="E17" s="221"/>
      <c r="F17" s="221"/>
      <c r="G17" s="221"/>
      <c r="H17" s="221"/>
      <c r="I17" s="220"/>
      <c r="J17" s="221" t="s">
        <v>39</v>
      </c>
      <c r="K17" s="221"/>
      <c r="L17" s="213">
        <v>0</v>
      </c>
      <c r="M17" s="213"/>
      <c r="N17" s="213">
        <f>J13*L17</f>
        <v>0</v>
      </c>
      <c r="O17" s="213"/>
    </row>
    <row r="18" spans="1:15" ht="15" customHeight="1">
      <c r="A18" s="6"/>
      <c r="B18" s="223" t="s">
        <v>8</v>
      </c>
      <c r="C18" s="223"/>
      <c r="D18" s="223"/>
      <c r="E18" s="223"/>
      <c r="F18" s="12" t="s">
        <v>40</v>
      </c>
      <c r="G18" s="224">
        <v>0.5760000000000001</v>
      </c>
      <c r="H18" s="224"/>
      <c r="I18" s="6"/>
      <c r="J18" s="217"/>
      <c r="K18" s="217"/>
      <c r="L18" s="225"/>
      <c r="M18" s="225"/>
      <c r="N18" s="225"/>
      <c r="O18" s="225"/>
    </row>
    <row r="19" spans="1:15" ht="15" customHeight="1">
      <c r="A19" s="258" t="s">
        <v>29</v>
      </c>
      <c r="B19" s="220" t="s">
        <v>219</v>
      </c>
      <c r="C19" s="220"/>
      <c r="D19" s="221" t="s">
        <v>220</v>
      </c>
      <c r="E19" s="221"/>
      <c r="F19" s="221"/>
      <c r="G19" s="221"/>
      <c r="H19" s="221"/>
      <c r="I19" s="227" t="s">
        <v>62</v>
      </c>
      <c r="J19" s="235">
        <v>0.01</v>
      </c>
      <c r="K19" s="235"/>
      <c r="L19" s="222">
        <f>SUM(L20:M23)</f>
        <v>0</v>
      </c>
      <c r="M19" s="222"/>
      <c r="N19" s="222">
        <f>J19*L19</f>
        <v>0</v>
      </c>
      <c r="O19" s="222"/>
    </row>
    <row r="20" spans="1:15" ht="15" customHeight="1">
      <c r="A20" s="259"/>
      <c r="B20" s="220"/>
      <c r="C20" s="220"/>
      <c r="D20" s="221"/>
      <c r="E20" s="221"/>
      <c r="F20" s="221"/>
      <c r="G20" s="221"/>
      <c r="H20" s="221"/>
      <c r="I20" s="227"/>
      <c r="J20" s="221" t="s">
        <v>36</v>
      </c>
      <c r="K20" s="221"/>
      <c r="L20" s="213">
        <v>0</v>
      </c>
      <c r="M20" s="213"/>
      <c r="N20" s="213">
        <f>J19*L20</f>
        <v>0</v>
      </c>
      <c r="O20" s="213"/>
    </row>
    <row r="21" spans="1:15" ht="15" customHeight="1">
      <c r="A21" s="259"/>
      <c r="B21" s="220"/>
      <c r="C21" s="220"/>
      <c r="D21" s="221"/>
      <c r="E21" s="221"/>
      <c r="F21" s="221"/>
      <c r="G21" s="221"/>
      <c r="H21" s="221"/>
      <c r="I21" s="227"/>
      <c r="J21" s="221" t="s">
        <v>37</v>
      </c>
      <c r="K21" s="221"/>
      <c r="L21" s="213">
        <v>0</v>
      </c>
      <c r="M21" s="213"/>
      <c r="N21" s="213">
        <f>J19*L21</f>
        <v>0</v>
      </c>
      <c r="O21" s="213"/>
    </row>
    <row r="22" spans="1:15" ht="15" customHeight="1">
      <c r="A22" s="259"/>
      <c r="B22" s="220"/>
      <c r="C22" s="220"/>
      <c r="D22" s="221"/>
      <c r="E22" s="221"/>
      <c r="F22" s="221"/>
      <c r="G22" s="221"/>
      <c r="H22" s="221"/>
      <c r="I22" s="227"/>
      <c r="J22" s="221" t="s">
        <v>38</v>
      </c>
      <c r="K22" s="221"/>
      <c r="L22" s="213">
        <v>0</v>
      </c>
      <c r="M22" s="213"/>
      <c r="N22" s="213">
        <f>J19*L22</f>
        <v>0</v>
      </c>
      <c r="O22" s="213"/>
    </row>
    <row r="23" spans="1:15" ht="15" customHeight="1">
      <c r="A23" s="260"/>
      <c r="B23" s="220"/>
      <c r="C23" s="220"/>
      <c r="D23" s="221"/>
      <c r="E23" s="221"/>
      <c r="F23" s="221"/>
      <c r="G23" s="221"/>
      <c r="H23" s="221"/>
      <c r="I23" s="227"/>
      <c r="J23" s="221" t="s">
        <v>39</v>
      </c>
      <c r="K23" s="221"/>
      <c r="L23" s="213">
        <v>0</v>
      </c>
      <c r="M23" s="213"/>
      <c r="N23" s="213">
        <f>J19*L23</f>
        <v>0</v>
      </c>
      <c r="O23" s="213"/>
    </row>
    <row r="24" spans="1:15" ht="15" customHeight="1">
      <c r="A24" s="258" t="s">
        <v>30</v>
      </c>
      <c r="B24" s="220" t="s">
        <v>43</v>
      </c>
      <c r="C24" s="220"/>
      <c r="D24" s="221" t="s">
        <v>44</v>
      </c>
      <c r="E24" s="221"/>
      <c r="F24" s="221"/>
      <c r="G24" s="221"/>
      <c r="H24" s="221"/>
      <c r="I24" s="220" t="s">
        <v>45</v>
      </c>
      <c r="J24" s="306">
        <v>0.0001</v>
      </c>
      <c r="K24" s="306"/>
      <c r="L24" s="222">
        <f>SUM(L25:M28)</f>
        <v>0</v>
      </c>
      <c r="M24" s="222"/>
      <c r="N24" s="222">
        <f>J24*L24</f>
        <v>0</v>
      </c>
      <c r="O24" s="222"/>
    </row>
    <row r="25" spans="1:15" ht="15" customHeight="1">
      <c r="A25" s="259"/>
      <c r="B25" s="220"/>
      <c r="C25" s="220"/>
      <c r="D25" s="221"/>
      <c r="E25" s="221"/>
      <c r="F25" s="221"/>
      <c r="G25" s="221"/>
      <c r="H25" s="221"/>
      <c r="I25" s="220"/>
      <c r="J25" s="221" t="s">
        <v>36</v>
      </c>
      <c r="K25" s="221"/>
      <c r="L25" s="213">
        <v>0</v>
      </c>
      <c r="M25" s="213"/>
      <c r="N25" s="213">
        <f>J24*L25</f>
        <v>0</v>
      </c>
      <c r="O25" s="213"/>
    </row>
    <row r="26" spans="1:15" ht="15" customHeight="1">
      <c r="A26" s="259"/>
      <c r="B26" s="220"/>
      <c r="C26" s="220"/>
      <c r="D26" s="221"/>
      <c r="E26" s="221"/>
      <c r="F26" s="221"/>
      <c r="G26" s="221"/>
      <c r="H26" s="221"/>
      <c r="I26" s="220"/>
      <c r="J26" s="221" t="s">
        <v>37</v>
      </c>
      <c r="K26" s="221"/>
      <c r="L26" s="213">
        <v>0</v>
      </c>
      <c r="M26" s="213"/>
      <c r="N26" s="213">
        <f>J24*L26</f>
        <v>0</v>
      </c>
      <c r="O26" s="213"/>
    </row>
    <row r="27" spans="1:15" ht="15" customHeight="1">
      <c r="A27" s="259"/>
      <c r="B27" s="220"/>
      <c r="C27" s="220"/>
      <c r="D27" s="221"/>
      <c r="E27" s="221"/>
      <c r="F27" s="221"/>
      <c r="G27" s="221"/>
      <c r="H27" s="221"/>
      <c r="I27" s="220"/>
      <c r="J27" s="221" t="s">
        <v>38</v>
      </c>
      <c r="K27" s="221"/>
      <c r="L27" s="213">
        <v>0</v>
      </c>
      <c r="M27" s="213"/>
      <c r="N27" s="213">
        <f>J24*L27</f>
        <v>0</v>
      </c>
      <c r="O27" s="213"/>
    </row>
    <row r="28" spans="1:15" ht="15" customHeight="1">
      <c r="A28" s="260"/>
      <c r="B28" s="220"/>
      <c r="C28" s="220"/>
      <c r="D28" s="221"/>
      <c r="E28" s="221"/>
      <c r="F28" s="221"/>
      <c r="G28" s="221"/>
      <c r="H28" s="221"/>
      <c r="I28" s="220"/>
      <c r="J28" s="221" t="s">
        <v>39</v>
      </c>
      <c r="K28" s="221"/>
      <c r="L28" s="213">
        <v>0</v>
      </c>
      <c r="M28" s="213"/>
      <c r="N28" s="213">
        <f>J24*L28</f>
        <v>0</v>
      </c>
      <c r="O28" s="213"/>
    </row>
    <row r="29" spans="1:15" ht="15" customHeight="1">
      <c r="A29" s="258">
        <v>4</v>
      </c>
      <c r="B29" s="219" t="s">
        <v>221</v>
      </c>
      <c r="C29" s="220"/>
      <c r="D29" s="221" t="s">
        <v>250</v>
      </c>
      <c r="E29" s="221"/>
      <c r="F29" s="221"/>
      <c r="G29" s="221"/>
      <c r="H29" s="221"/>
      <c r="I29" s="219" t="s">
        <v>4</v>
      </c>
      <c r="J29" s="306">
        <v>1</v>
      </c>
      <c r="K29" s="306"/>
      <c r="L29" s="222">
        <f>SUM(L30:M33)</f>
        <v>0</v>
      </c>
      <c r="M29" s="222"/>
      <c r="N29" s="222">
        <f>J29*L29</f>
        <v>0</v>
      </c>
      <c r="O29" s="222"/>
    </row>
    <row r="30" spans="1:15" ht="15" customHeight="1">
      <c r="A30" s="259"/>
      <c r="B30" s="220"/>
      <c r="C30" s="220"/>
      <c r="D30" s="221"/>
      <c r="E30" s="221"/>
      <c r="F30" s="221"/>
      <c r="G30" s="221"/>
      <c r="H30" s="221"/>
      <c r="I30" s="220"/>
      <c r="J30" s="221" t="s">
        <v>36</v>
      </c>
      <c r="K30" s="221"/>
      <c r="L30" s="213">
        <v>0</v>
      </c>
      <c r="M30" s="213"/>
      <c r="N30" s="213">
        <f>J29*L30</f>
        <v>0</v>
      </c>
      <c r="O30" s="213"/>
    </row>
    <row r="31" spans="1:15" ht="15" customHeight="1">
      <c r="A31" s="259"/>
      <c r="B31" s="220"/>
      <c r="C31" s="220"/>
      <c r="D31" s="221"/>
      <c r="E31" s="221"/>
      <c r="F31" s="221"/>
      <c r="G31" s="221"/>
      <c r="H31" s="221"/>
      <c r="I31" s="220"/>
      <c r="J31" s="221" t="s">
        <v>37</v>
      </c>
      <c r="K31" s="221"/>
      <c r="L31" s="213">
        <v>0</v>
      </c>
      <c r="M31" s="213"/>
      <c r="N31" s="213">
        <f>J29*L31</f>
        <v>0</v>
      </c>
      <c r="O31" s="213"/>
    </row>
    <row r="32" spans="1:15" ht="15" customHeight="1">
      <c r="A32" s="259"/>
      <c r="B32" s="220"/>
      <c r="C32" s="220"/>
      <c r="D32" s="221"/>
      <c r="E32" s="221"/>
      <c r="F32" s="221"/>
      <c r="G32" s="221"/>
      <c r="H32" s="221"/>
      <c r="I32" s="220"/>
      <c r="J32" s="221" t="s">
        <v>38</v>
      </c>
      <c r="K32" s="221"/>
      <c r="L32" s="213">
        <v>0</v>
      </c>
      <c r="M32" s="213"/>
      <c r="N32" s="213">
        <f>J29*L32</f>
        <v>0</v>
      </c>
      <c r="O32" s="213"/>
    </row>
    <row r="33" spans="1:15" ht="15" customHeight="1">
      <c r="A33" s="260"/>
      <c r="B33" s="220"/>
      <c r="C33" s="220"/>
      <c r="D33" s="221"/>
      <c r="E33" s="221"/>
      <c r="F33" s="221"/>
      <c r="G33" s="221"/>
      <c r="H33" s="221"/>
      <c r="I33" s="220"/>
      <c r="J33" s="221" t="s">
        <v>39</v>
      </c>
      <c r="K33" s="221"/>
      <c r="L33" s="213">
        <v>0</v>
      </c>
      <c r="M33" s="213"/>
      <c r="N33" s="213">
        <f>J29*L33</f>
        <v>0</v>
      </c>
      <c r="O33" s="213"/>
    </row>
    <row r="34" spans="1:15" ht="15" customHeight="1">
      <c r="A34" s="258">
        <v>5</v>
      </c>
      <c r="B34" s="219" t="s">
        <v>248</v>
      </c>
      <c r="C34" s="220"/>
      <c r="D34" s="221" t="s">
        <v>249</v>
      </c>
      <c r="E34" s="221"/>
      <c r="F34" s="221"/>
      <c r="G34" s="221"/>
      <c r="H34" s="221"/>
      <c r="I34" s="220" t="s">
        <v>10</v>
      </c>
      <c r="J34" s="235">
        <v>1.85</v>
      </c>
      <c r="K34" s="235"/>
      <c r="L34" s="222">
        <f>SUM(L35:M38)</f>
        <v>0</v>
      </c>
      <c r="M34" s="222"/>
      <c r="N34" s="222">
        <f>J34*L34</f>
        <v>0</v>
      </c>
      <c r="O34" s="222"/>
    </row>
    <row r="35" spans="1:15" ht="15" customHeight="1">
      <c r="A35" s="259"/>
      <c r="B35" s="220"/>
      <c r="C35" s="220"/>
      <c r="D35" s="221"/>
      <c r="E35" s="221"/>
      <c r="F35" s="221"/>
      <c r="G35" s="221"/>
      <c r="H35" s="221"/>
      <c r="I35" s="220"/>
      <c r="J35" s="221" t="s">
        <v>36</v>
      </c>
      <c r="K35" s="221"/>
      <c r="L35" s="213">
        <v>0</v>
      </c>
      <c r="M35" s="213"/>
      <c r="N35" s="213">
        <f>J34*L35</f>
        <v>0</v>
      </c>
      <c r="O35" s="213"/>
    </row>
    <row r="36" spans="1:15" ht="15" customHeight="1">
      <c r="A36" s="259"/>
      <c r="B36" s="220"/>
      <c r="C36" s="220"/>
      <c r="D36" s="221"/>
      <c r="E36" s="221"/>
      <c r="F36" s="221"/>
      <c r="G36" s="221"/>
      <c r="H36" s="221"/>
      <c r="I36" s="220"/>
      <c r="J36" s="221" t="s">
        <v>37</v>
      </c>
      <c r="K36" s="221"/>
      <c r="L36" s="213">
        <v>0</v>
      </c>
      <c r="M36" s="213"/>
      <c r="N36" s="213">
        <f>J34*L36</f>
        <v>0</v>
      </c>
      <c r="O36" s="213"/>
    </row>
    <row r="37" spans="1:15" ht="15" customHeight="1">
      <c r="A37" s="259"/>
      <c r="B37" s="220"/>
      <c r="C37" s="220"/>
      <c r="D37" s="221"/>
      <c r="E37" s="221"/>
      <c r="F37" s="221"/>
      <c r="G37" s="221"/>
      <c r="H37" s="221"/>
      <c r="I37" s="220"/>
      <c r="J37" s="221" t="s">
        <v>38</v>
      </c>
      <c r="K37" s="221"/>
      <c r="L37" s="213">
        <v>0</v>
      </c>
      <c r="M37" s="213"/>
      <c r="N37" s="213">
        <f>J34*L37</f>
        <v>0</v>
      </c>
      <c r="O37" s="213"/>
    </row>
    <row r="38" spans="1:15" ht="15" customHeight="1">
      <c r="A38" s="260"/>
      <c r="B38" s="220"/>
      <c r="C38" s="220"/>
      <c r="D38" s="221"/>
      <c r="E38" s="221"/>
      <c r="F38" s="221"/>
      <c r="G38" s="221"/>
      <c r="H38" s="221"/>
      <c r="I38" s="220"/>
      <c r="J38" s="221" t="s">
        <v>39</v>
      </c>
      <c r="K38" s="221"/>
      <c r="L38" s="213">
        <v>0</v>
      </c>
      <c r="M38" s="213"/>
      <c r="N38" s="213">
        <f>J34*L38</f>
        <v>0</v>
      </c>
      <c r="O38" s="213"/>
    </row>
    <row r="39" spans="1:15" ht="15" customHeight="1">
      <c r="A39" s="262"/>
      <c r="B39" s="264"/>
      <c r="C39" s="263"/>
      <c r="D39" s="215" t="s">
        <v>55</v>
      </c>
      <c r="E39" s="215"/>
      <c r="F39" s="215" t="s">
        <v>7</v>
      </c>
      <c r="G39" s="215"/>
      <c r="H39" s="215" t="s">
        <v>8</v>
      </c>
      <c r="I39" s="215"/>
      <c r="J39" s="215" t="s">
        <v>56</v>
      </c>
      <c r="K39" s="215"/>
      <c r="L39" s="234" t="s">
        <v>9</v>
      </c>
      <c r="M39" s="234"/>
      <c r="N39" s="234" t="s">
        <v>57</v>
      </c>
      <c r="O39" s="234"/>
    </row>
    <row r="40" spans="1:15" ht="15" customHeight="1">
      <c r="A40" s="228" t="s">
        <v>58</v>
      </c>
      <c r="B40" s="228"/>
      <c r="C40" s="228"/>
      <c r="D40" s="228"/>
      <c r="E40" s="228"/>
      <c r="F40" s="222">
        <v>0</v>
      </c>
      <c r="G40" s="222"/>
      <c r="H40" s="222">
        <v>0</v>
      </c>
      <c r="I40" s="222"/>
      <c r="J40" s="222">
        <v>0</v>
      </c>
      <c r="K40" s="222"/>
      <c r="L40" s="222">
        <v>0</v>
      </c>
      <c r="M40" s="222"/>
      <c r="N40" s="222">
        <v>0</v>
      </c>
      <c r="O40" s="222"/>
    </row>
    <row r="41" spans="1:15" s="32" customFormat="1" ht="15" customHeight="1">
      <c r="A41" s="210" t="s">
        <v>11</v>
      </c>
      <c r="B41" s="210"/>
      <c r="C41" s="210"/>
      <c r="D41" s="210"/>
      <c r="E41" s="210"/>
      <c r="F41" s="210"/>
      <c r="G41" s="210"/>
      <c r="H41" s="210"/>
      <c r="I41" s="210"/>
      <c r="J41" s="210"/>
      <c r="K41" s="210"/>
      <c r="L41" s="210"/>
      <c r="M41" s="210"/>
      <c r="N41" s="210"/>
      <c r="O41" s="210"/>
    </row>
    <row r="42" spans="1:15" s="32" customFormat="1" ht="15">
      <c r="A42" s="211" t="s">
        <v>12</v>
      </c>
      <c r="B42" s="211"/>
      <c r="C42" s="211"/>
      <c r="D42" s="211"/>
      <c r="E42" s="211"/>
      <c r="F42" s="211"/>
      <c r="G42" s="211"/>
      <c r="H42" s="211"/>
      <c r="I42" s="211"/>
      <c r="J42" s="211"/>
      <c r="K42" s="211"/>
      <c r="L42" s="211"/>
      <c r="M42" s="211"/>
      <c r="N42" s="211"/>
      <c r="O42" s="211"/>
    </row>
    <row r="43" spans="1:15" s="32" customFormat="1" ht="15">
      <c r="A43" s="212" t="s">
        <v>256</v>
      </c>
      <c r="B43" s="212"/>
      <c r="C43" s="212"/>
      <c r="D43" s="212"/>
      <c r="E43" s="212"/>
      <c r="F43" s="212"/>
      <c r="G43" s="212"/>
      <c r="H43" s="212"/>
      <c r="I43" s="212"/>
      <c r="J43" s="212"/>
      <c r="K43" s="212"/>
      <c r="L43" s="212"/>
      <c r="M43" s="212"/>
      <c r="N43" s="212"/>
      <c r="O43" s="212"/>
    </row>
    <row r="44" spans="1:15" s="32" customFormat="1" ht="15">
      <c r="A44" s="211" t="s">
        <v>13</v>
      </c>
      <c r="B44" s="211"/>
      <c r="C44" s="211"/>
      <c r="D44" s="211"/>
      <c r="E44" s="211"/>
      <c r="F44" s="211"/>
      <c r="G44" s="211"/>
      <c r="H44" s="211"/>
      <c r="I44" s="211"/>
      <c r="J44" s="211"/>
      <c r="K44" s="211"/>
      <c r="L44" s="211"/>
      <c r="M44" s="211"/>
      <c r="N44" s="211"/>
      <c r="O44" s="211"/>
    </row>
    <row r="45" spans="1:15" s="32" customFormat="1" ht="15">
      <c r="A45" s="212" t="s">
        <v>14</v>
      </c>
      <c r="B45" s="212"/>
      <c r="C45" s="212"/>
      <c r="D45" s="212"/>
      <c r="E45" s="212"/>
      <c r="F45" s="212"/>
      <c r="G45" s="212"/>
      <c r="H45" s="212"/>
      <c r="I45" s="212"/>
      <c r="J45" s="212"/>
      <c r="K45" s="212"/>
      <c r="L45" s="212"/>
      <c r="M45" s="212"/>
      <c r="N45" s="212"/>
      <c r="O45" s="212"/>
    </row>
    <row r="46" spans="1:15" s="32" customFormat="1" ht="15">
      <c r="A46" s="211" t="s">
        <v>15</v>
      </c>
      <c r="B46" s="211"/>
      <c r="C46" s="211"/>
      <c r="D46" s="211"/>
      <c r="E46" s="211"/>
      <c r="F46" s="211"/>
      <c r="G46" s="211"/>
      <c r="H46" s="211"/>
      <c r="I46" s="211"/>
      <c r="J46" s="211"/>
      <c r="K46" s="211"/>
      <c r="L46" s="211"/>
      <c r="M46" s="211"/>
      <c r="N46" s="211"/>
      <c r="O46" s="211"/>
    </row>
    <row r="47" spans="1:15" s="32" customFormat="1" ht="15">
      <c r="A47" s="212" t="s">
        <v>16</v>
      </c>
      <c r="B47" s="212"/>
      <c r="C47" s="212"/>
      <c r="D47" s="212"/>
      <c r="E47" s="212"/>
      <c r="F47" s="212"/>
      <c r="G47" s="212"/>
      <c r="H47" s="212"/>
      <c r="I47" s="212"/>
      <c r="J47" s="212"/>
      <c r="K47" s="212"/>
      <c r="L47" s="212"/>
      <c r="M47" s="212"/>
      <c r="N47" s="212"/>
      <c r="O47" s="212"/>
    </row>
    <row r="48" spans="1:15" s="32" customFormat="1" ht="15">
      <c r="A48" s="211" t="s">
        <v>59</v>
      </c>
      <c r="B48" s="211"/>
      <c r="C48" s="211"/>
      <c r="D48" s="211"/>
      <c r="E48" s="211"/>
      <c r="F48" s="211"/>
      <c r="G48" s="211"/>
      <c r="H48" s="211"/>
      <c r="I48" s="211"/>
      <c r="J48" s="211"/>
      <c r="K48" s="211"/>
      <c r="L48" s="211"/>
      <c r="M48" s="211"/>
      <c r="N48" s="211"/>
      <c r="O48" s="211"/>
    </row>
    <row r="49" spans="1:15" s="32" customFormat="1" ht="15">
      <c r="A49" s="212" t="s">
        <v>257</v>
      </c>
      <c r="B49" s="212"/>
      <c r="C49" s="212"/>
      <c r="D49" s="212"/>
      <c r="E49" s="212"/>
      <c r="F49" s="212"/>
      <c r="G49" s="212"/>
      <c r="H49" s="212"/>
      <c r="I49" s="212"/>
      <c r="J49" s="212"/>
      <c r="K49" s="212"/>
      <c r="L49" s="212"/>
      <c r="M49" s="212"/>
      <c r="N49" s="212"/>
      <c r="O49" s="212"/>
    </row>
    <row r="50" spans="1:15" s="32" customFormat="1" ht="15">
      <c r="A50" s="211" t="s">
        <v>5</v>
      </c>
      <c r="B50" s="211"/>
      <c r="C50" s="211"/>
      <c r="D50" s="211"/>
      <c r="E50" s="211"/>
      <c r="F50" s="211"/>
      <c r="G50" s="211"/>
      <c r="H50" s="211"/>
      <c r="I50" s="211"/>
      <c r="J50" s="211"/>
      <c r="K50" s="211"/>
      <c r="L50" s="211"/>
      <c r="M50" s="211"/>
      <c r="N50" s="211"/>
      <c r="O50" s="211"/>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sheetData>
  <sheetProtection/>
  <mergeCells count="140">
    <mergeCell ref="A3:C3"/>
    <mergeCell ref="A4:C4"/>
    <mergeCell ref="A7:O7"/>
    <mergeCell ref="J13:K13"/>
    <mergeCell ref="L13:M13"/>
    <mergeCell ref="N13:O13"/>
    <mergeCell ref="N10:O11"/>
    <mergeCell ref="N12:O12"/>
    <mergeCell ref="A13:A17"/>
    <mergeCell ref="B13:C17"/>
    <mergeCell ref="A10:A11"/>
    <mergeCell ref="B10:H11"/>
    <mergeCell ref="I10:I11"/>
    <mergeCell ref="J10:K11"/>
    <mergeCell ref="L10:M11"/>
    <mergeCell ref="B12:H12"/>
    <mergeCell ref="J12:K12"/>
    <mergeCell ref="L12:M12"/>
    <mergeCell ref="N14:O14"/>
    <mergeCell ref="J15:K15"/>
    <mergeCell ref="L15:M15"/>
    <mergeCell ref="N15:O15"/>
    <mergeCell ref="J16:K16"/>
    <mergeCell ref="L16:M16"/>
    <mergeCell ref="N16:O16"/>
    <mergeCell ref="J14:K14"/>
    <mergeCell ref="L14:M14"/>
    <mergeCell ref="J19:K19"/>
    <mergeCell ref="L19:M19"/>
    <mergeCell ref="N19:O19"/>
    <mergeCell ref="J20:K20"/>
    <mergeCell ref="J17:K17"/>
    <mergeCell ref="L17:M17"/>
    <mergeCell ref="N17:O17"/>
    <mergeCell ref="J18:K18"/>
    <mergeCell ref="L18:M18"/>
    <mergeCell ref="N18:O18"/>
    <mergeCell ref="L20:M20"/>
    <mergeCell ref="N20:O20"/>
    <mergeCell ref="J21:K21"/>
    <mergeCell ref="L21:M21"/>
    <mergeCell ref="N21:O21"/>
    <mergeCell ref="J22:K22"/>
    <mergeCell ref="L22:M22"/>
    <mergeCell ref="N22:O22"/>
    <mergeCell ref="J23:K23"/>
    <mergeCell ref="L23:M23"/>
    <mergeCell ref="N23:O23"/>
    <mergeCell ref="J24:K24"/>
    <mergeCell ref="L24:M24"/>
    <mergeCell ref="N24:O24"/>
    <mergeCell ref="N25:O25"/>
    <mergeCell ref="J26:K26"/>
    <mergeCell ref="L26:M26"/>
    <mergeCell ref="N26:O26"/>
    <mergeCell ref="J27:K27"/>
    <mergeCell ref="L27:M27"/>
    <mergeCell ref="N27:O27"/>
    <mergeCell ref="J25:K25"/>
    <mergeCell ref="L25:M25"/>
    <mergeCell ref="N28:O28"/>
    <mergeCell ref="J29:K29"/>
    <mergeCell ref="L29:M29"/>
    <mergeCell ref="N29:O29"/>
    <mergeCell ref="J30:K30"/>
    <mergeCell ref="L30:M30"/>
    <mergeCell ref="J28:K28"/>
    <mergeCell ref="L28:M28"/>
    <mergeCell ref="N30:O30"/>
    <mergeCell ref="J31:K31"/>
    <mergeCell ref="L31:M31"/>
    <mergeCell ref="N31:O31"/>
    <mergeCell ref="J32:K32"/>
    <mergeCell ref="L32:M32"/>
    <mergeCell ref="N32:O32"/>
    <mergeCell ref="J35:K35"/>
    <mergeCell ref="L35:M35"/>
    <mergeCell ref="N35:O35"/>
    <mergeCell ref="J36:K36"/>
    <mergeCell ref="J33:K33"/>
    <mergeCell ref="L33:M33"/>
    <mergeCell ref="N33:O33"/>
    <mergeCell ref="J34:K34"/>
    <mergeCell ref="L34:M34"/>
    <mergeCell ref="N34:O34"/>
    <mergeCell ref="N40:O40"/>
    <mergeCell ref="L36:M36"/>
    <mergeCell ref="N36:O36"/>
    <mergeCell ref="J37:K37"/>
    <mergeCell ref="L37:M37"/>
    <mergeCell ref="N37:O37"/>
    <mergeCell ref="J38:K38"/>
    <mergeCell ref="L38:M38"/>
    <mergeCell ref="N38:O38"/>
    <mergeCell ref="A48:O48"/>
    <mergeCell ref="A49:O49"/>
    <mergeCell ref="A50:O50"/>
    <mergeCell ref="A9:K9"/>
    <mergeCell ref="L9:O9"/>
    <mergeCell ref="J39:K39"/>
    <mergeCell ref="L39:M39"/>
    <mergeCell ref="N39:O39"/>
    <mergeCell ref="J40:K40"/>
    <mergeCell ref="L40:M40"/>
    <mergeCell ref="D13:H17"/>
    <mergeCell ref="I13:I17"/>
    <mergeCell ref="B18:E18"/>
    <mergeCell ref="G18:H18"/>
    <mergeCell ref="A19:A23"/>
    <mergeCell ref="B19:C23"/>
    <mergeCell ref="D19:H23"/>
    <mergeCell ref="I19:I23"/>
    <mergeCell ref="A24:A28"/>
    <mergeCell ref="B24:C28"/>
    <mergeCell ref="D24:H28"/>
    <mergeCell ref="I24:I28"/>
    <mergeCell ref="D29:H33"/>
    <mergeCell ref="I29:I33"/>
    <mergeCell ref="A34:A38"/>
    <mergeCell ref="B34:C38"/>
    <mergeCell ref="D34:H38"/>
    <mergeCell ref="I34:I38"/>
    <mergeCell ref="A29:A33"/>
    <mergeCell ref="B29:C33"/>
    <mergeCell ref="A47:O47"/>
    <mergeCell ref="D4:O5"/>
    <mergeCell ref="D3:O3"/>
    <mergeCell ref="A39:C39"/>
    <mergeCell ref="D39:E39"/>
    <mergeCell ref="F39:G39"/>
    <mergeCell ref="H39:I39"/>
    <mergeCell ref="A40:E40"/>
    <mergeCell ref="F40:G40"/>
    <mergeCell ref="H40:I40"/>
    <mergeCell ref="A41:O41"/>
    <mergeCell ref="A42:O42"/>
    <mergeCell ref="A43:O43"/>
    <mergeCell ref="A44:O44"/>
    <mergeCell ref="A45:O45"/>
    <mergeCell ref="A46:O46"/>
  </mergeCells>
  <printOptions/>
  <pageMargins left="0.7" right="0.7" top="0.75" bottom="0.75" header="0.3" footer="0.3"/>
  <pageSetup fitToHeight="1" fitToWidth="1" horizontalDpi="600" verticalDpi="600" orientation="portrait" paperSize="9" scale="85" r:id="rId1"/>
</worksheet>
</file>

<file path=xl/worksheets/sheet31.xml><?xml version="1.0" encoding="utf-8"?>
<worksheet xmlns="http://schemas.openxmlformats.org/spreadsheetml/2006/main" xmlns:r="http://schemas.openxmlformats.org/officeDocument/2006/relationships">
  <sheetPr>
    <tabColor rgb="FF00B050"/>
    <pageSetUpPr fitToPage="1"/>
  </sheetPr>
  <dimension ref="A1:P66"/>
  <sheetViews>
    <sheetView zoomScalePageLayoutView="0" workbookViewId="0" topLeftCell="A55">
      <selection activeCell="A69" sqref="A69:IV72"/>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31" t="s">
        <v>287</v>
      </c>
      <c r="E3" s="231"/>
      <c r="F3" s="231"/>
      <c r="G3" s="231"/>
      <c r="H3" s="231"/>
      <c r="I3" s="231"/>
      <c r="J3" s="231"/>
      <c r="K3" s="231"/>
      <c r="L3" s="231"/>
      <c r="M3" s="231"/>
      <c r="N3" s="231"/>
      <c r="O3" s="231"/>
    </row>
    <row r="4" spans="1:15" ht="15" customHeight="1">
      <c r="A4" s="230" t="s">
        <v>18</v>
      </c>
      <c r="B4" s="230"/>
      <c r="C4" s="230"/>
      <c r="D4" s="232" t="s">
        <v>289</v>
      </c>
      <c r="E4" s="232"/>
      <c r="F4" s="232"/>
      <c r="G4" s="232"/>
      <c r="H4" s="232"/>
      <c r="I4" s="232"/>
      <c r="J4" s="232"/>
      <c r="K4" s="232"/>
      <c r="L4" s="232"/>
      <c r="M4" s="232"/>
      <c r="N4" s="232"/>
      <c r="O4" s="232"/>
    </row>
    <row r="5" spans="1:15" s="16" customFormat="1" ht="15" customHeight="1">
      <c r="A5" s="19"/>
      <c r="B5" s="19"/>
      <c r="C5" s="19"/>
      <c r="D5" s="17"/>
      <c r="E5" s="17"/>
      <c r="F5" s="17"/>
      <c r="G5" s="17"/>
      <c r="H5" s="17"/>
      <c r="I5" s="17"/>
      <c r="J5" s="17"/>
      <c r="K5" s="17"/>
      <c r="L5" s="17"/>
      <c r="M5" s="17"/>
      <c r="N5" s="17"/>
      <c r="O5" s="17"/>
    </row>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29" t="s">
        <v>20</v>
      </c>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27" customHeight="1">
      <c r="A10" s="228"/>
      <c r="B10" s="228"/>
      <c r="C10" s="228"/>
      <c r="D10" s="228"/>
      <c r="E10" s="228"/>
      <c r="F10" s="228"/>
      <c r="G10" s="228"/>
      <c r="H10" s="228"/>
      <c r="I10" s="228"/>
      <c r="J10" s="228"/>
      <c r="K10" s="228"/>
      <c r="L10" s="229"/>
      <c r="M10" s="229"/>
      <c r="N10" s="229"/>
      <c r="O10" s="229"/>
      <c r="P10" s="14"/>
    </row>
    <row r="11" spans="1:15" ht="15" customHeight="1">
      <c r="A11" s="11" t="s">
        <v>27</v>
      </c>
      <c r="B11" s="229" t="s">
        <v>28</v>
      </c>
      <c r="C11" s="229"/>
      <c r="D11" s="229"/>
      <c r="E11" s="229"/>
      <c r="F11" s="229"/>
      <c r="G11" s="229"/>
      <c r="H11" s="229"/>
      <c r="I11" s="11" t="s">
        <v>29</v>
      </c>
      <c r="J11" s="229" t="s">
        <v>30</v>
      </c>
      <c r="K11" s="229"/>
      <c r="L11" s="236" t="s">
        <v>31</v>
      </c>
      <c r="M11" s="236"/>
      <c r="N11" s="236" t="s">
        <v>32</v>
      </c>
      <c r="O11" s="236"/>
    </row>
    <row r="12" spans="1:15" ht="15" customHeight="1">
      <c r="A12" s="258" t="s">
        <v>28</v>
      </c>
      <c r="B12" s="220" t="s">
        <v>33</v>
      </c>
      <c r="C12" s="220"/>
      <c r="D12" s="221" t="s">
        <v>34</v>
      </c>
      <c r="E12" s="221"/>
      <c r="F12" s="221"/>
      <c r="G12" s="221"/>
      <c r="H12" s="221"/>
      <c r="I12" s="220" t="s">
        <v>35</v>
      </c>
      <c r="J12" s="235">
        <v>0.04</v>
      </c>
      <c r="K12" s="235"/>
      <c r="L12" s="222">
        <f>SUM(L13:M16)</f>
        <v>0</v>
      </c>
      <c r="M12" s="222"/>
      <c r="N12" s="222">
        <f>J12*L12</f>
        <v>0</v>
      </c>
      <c r="O12" s="222"/>
    </row>
    <row r="13" spans="1:15" ht="15" customHeight="1">
      <c r="A13" s="259"/>
      <c r="B13" s="220"/>
      <c r="C13" s="220"/>
      <c r="D13" s="221"/>
      <c r="E13" s="221"/>
      <c r="F13" s="221"/>
      <c r="G13" s="221"/>
      <c r="H13" s="221"/>
      <c r="I13" s="220"/>
      <c r="J13" s="221" t="s">
        <v>36</v>
      </c>
      <c r="K13" s="221"/>
      <c r="L13" s="213">
        <v>0</v>
      </c>
      <c r="M13" s="213"/>
      <c r="N13" s="213">
        <f>J12*L13</f>
        <v>0</v>
      </c>
      <c r="O13" s="213"/>
    </row>
    <row r="14" spans="1:15" ht="15" customHeight="1">
      <c r="A14" s="259"/>
      <c r="B14" s="220"/>
      <c r="C14" s="220"/>
      <c r="D14" s="221"/>
      <c r="E14" s="221"/>
      <c r="F14" s="221"/>
      <c r="G14" s="221"/>
      <c r="H14" s="221"/>
      <c r="I14" s="220"/>
      <c r="J14" s="221" t="s">
        <v>37</v>
      </c>
      <c r="K14" s="221"/>
      <c r="L14" s="213">
        <v>0</v>
      </c>
      <c r="M14" s="213"/>
      <c r="N14" s="213">
        <f>J12*L14</f>
        <v>0</v>
      </c>
      <c r="O14" s="213"/>
    </row>
    <row r="15" spans="1:15" ht="15" customHeight="1">
      <c r="A15" s="259"/>
      <c r="B15" s="220"/>
      <c r="C15" s="220"/>
      <c r="D15" s="221"/>
      <c r="E15" s="221"/>
      <c r="F15" s="221"/>
      <c r="G15" s="221"/>
      <c r="H15" s="221"/>
      <c r="I15" s="220"/>
      <c r="J15" s="221" t="s">
        <v>38</v>
      </c>
      <c r="K15" s="221"/>
      <c r="L15" s="213">
        <v>0</v>
      </c>
      <c r="M15" s="213"/>
      <c r="N15" s="213">
        <f>J12*L15</f>
        <v>0</v>
      </c>
      <c r="O15" s="213"/>
    </row>
    <row r="16" spans="1:15" ht="15" customHeight="1">
      <c r="A16" s="260"/>
      <c r="B16" s="220"/>
      <c r="C16" s="220"/>
      <c r="D16" s="221"/>
      <c r="E16" s="221"/>
      <c r="F16" s="221"/>
      <c r="G16" s="221"/>
      <c r="H16" s="221"/>
      <c r="I16" s="220"/>
      <c r="J16" s="221" t="s">
        <v>39</v>
      </c>
      <c r="K16" s="221"/>
      <c r="L16" s="213">
        <v>0</v>
      </c>
      <c r="M16" s="213"/>
      <c r="N16" s="213">
        <f>J12*L16</f>
        <v>0</v>
      </c>
      <c r="O16" s="213"/>
    </row>
    <row r="17" spans="1:15" ht="15" customHeight="1">
      <c r="A17" s="6"/>
      <c r="B17" s="223" t="s">
        <v>8</v>
      </c>
      <c r="C17" s="223"/>
      <c r="D17" s="223"/>
      <c r="E17" s="223"/>
      <c r="F17" s="12" t="s">
        <v>40</v>
      </c>
      <c r="G17" s="224">
        <v>0.28800000000000003</v>
      </c>
      <c r="H17" s="224"/>
      <c r="I17" s="6"/>
      <c r="J17" s="262"/>
      <c r="K17" s="263"/>
      <c r="L17" s="225"/>
      <c r="M17" s="225"/>
      <c r="N17" s="225"/>
      <c r="O17" s="225"/>
    </row>
    <row r="18" spans="1:15" ht="15" customHeight="1">
      <c r="A18" s="258" t="s">
        <v>29</v>
      </c>
      <c r="B18" s="220" t="s">
        <v>60</v>
      </c>
      <c r="C18" s="220"/>
      <c r="D18" s="221" t="s">
        <v>61</v>
      </c>
      <c r="E18" s="221"/>
      <c r="F18" s="221"/>
      <c r="G18" s="221"/>
      <c r="H18" s="221"/>
      <c r="I18" s="227" t="s">
        <v>62</v>
      </c>
      <c r="J18" s="235">
        <v>0.01</v>
      </c>
      <c r="K18" s="235"/>
      <c r="L18" s="222">
        <f>SUM(L19:M22)</f>
        <v>0</v>
      </c>
      <c r="M18" s="222"/>
      <c r="N18" s="222">
        <f>J18*L18</f>
        <v>0</v>
      </c>
      <c r="O18" s="222"/>
    </row>
    <row r="19" spans="1:15" ht="15" customHeight="1">
      <c r="A19" s="259"/>
      <c r="B19" s="220"/>
      <c r="C19" s="220"/>
      <c r="D19" s="221"/>
      <c r="E19" s="221"/>
      <c r="F19" s="221"/>
      <c r="G19" s="221"/>
      <c r="H19" s="221"/>
      <c r="I19" s="227"/>
      <c r="J19" s="221" t="s">
        <v>36</v>
      </c>
      <c r="K19" s="221"/>
      <c r="L19" s="213">
        <v>0</v>
      </c>
      <c r="M19" s="213"/>
      <c r="N19" s="213">
        <f>J18*L19</f>
        <v>0</v>
      </c>
      <c r="O19" s="213"/>
    </row>
    <row r="20" spans="1:15" ht="15" customHeight="1">
      <c r="A20" s="259"/>
      <c r="B20" s="220"/>
      <c r="C20" s="220"/>
      <c r="D20" s="221"/>
      <c r="E20" s="221"/>
      <c r="F20" s="221"/>
      <c r="G20" s="221"/>
      <c r="H20" s="221"/>
      <c r="I20" s="227"/>
      <c r="J20" s="221" t="s">
        <v>37</v>
      </c>
      <c r="K20" s="221"/>
      <c r="L20" s="213">
        <v>0</v>
      </c>
      <c r="M20" s="213"/>
      <c r="N20" s="213">
        <f>J18*L20</f>
        <v>0</v>
      </c>
      <c r="O20" s="213"/>
    </row>
    <row r="21" spans="1:15" ht="15" customHeight="1">
      <c r="A21" s="259"/>
      <c r="B21" s="220"/>
      <c r="C21" s="220"/>
      <c r="D21" s="221"/>
      <c r="E21" s="221"/>
      <c r="F21" s="221"/>
      <c r="G21" s="221"/>
      <c r="H21" s="221"/>
      <c r="I21" s="227"/>
      <c r="J21" s="221" t="s">
        <v>38</v>
      </c>
      <c r="K21" s="221"/>
      <c r="L21" s="213">
        <v>0</v>
      </c>
      <c r="M21" s="213"/>
      <c r="N21" s="213">
        <f>J18*L21</f>
        <v>0</v>
      </c>
      <c r="O21" s="213"/>
    </row>
    <row r="22" spans="1:15" ht="15" customHeight="1">
      <c r="A22" s="260"/>
      <c r="B22" s="220"/>
      <c r="C22" s="220"/>
      <c r="D22" s="221"/>
      <c r="E22" s="221"/>
      <c r="F22" s="221"/>
      <c r="G22" s="221"/>
      <c r="H22" s="221"/>
      <c r="I22" s="227"/>
      <c r="J22" s="221" t="s">
        <v>39</v>
      </c>
      <c r="K22" s="221"/>
      <c r="L22" s="213">
        <v>0</v>
      </c>
      <c r="M22" s="213"/>
      <c r="N22" s="213">
        <f>J18*L22</f>
        <v>0</v>
      </c>
      <c r="O22" s="213"/>
    </row>
    <row r="23" spans="1:15" ht="15" customHeight="1">
      <c r="A23" s="258" t="s">
        <v>28</v>
      </c>
      <c r="B23" s="220" t="s">
        <v>43</v>
      </c>
      <c r="C23" s="220"/>
      <c r="D23" s="221" t="s">
        <v>44</v>
      </c>
      <c r="E23" s="221"/>
      <c r="F23" s="221"/>
      <c r="G23" s="221"/>
      <c r="H23" s="221"/>
      <c r="I23" s="220" t="s">
        <v>45</v>
      </c>
      <c r="J23" s="235">
        <v>0.0001</v>
      </c>
      <c r="K23" s="235"/>
      <c r="L23" s="222">
        <f>SUM(L24:M27)</f>
        <v>0</v>
      </c>
      <c r="M23" s="222"/>
      <c r="N23" s="222">
        <f>J23*L23</f>
        <v>0</v>
      </c>
      <c r="O23" s="222"/>
    </row>
    <row r="24" spans="1:15" ht="15" customHeight="1">
      <c r="A24" s="259"/>
      <c r="B24" s="220"/>
      <c r="C24" s="220"/>
      <c r="D24" s="221"/>
      <c r="E24" s="221"/>
      <c r="F24" s="221"/>
      <c r="G24" s="221"/>
      <c r="H24" s="221"/>
      <c r="I24" s="220"/>
      <c r="J24" s="221" t="s">
        <v>36</v>
      </c>
      <c r="K24" s="221"/>
      <c r="L24" s="213">
        <v>0</v>
      </c>
      <c r="M24" s="213"/>
      <c r="N24" s="213">
        <f>J23*L24</f>
        <v>0</v>
      </c>
      <c r="O24" s="213"/>
    </row>
    <row r="25" spans="1:15" ht="15" customHeight="1">
      <c r="A25" s="259"/>
      <c r="B25" s="220"/>
      <c r="C25" s="220"/>
      <c r="D25" s="221"/>
      <c r="E25" s="221"/>
      <c r="F25" s="221"/>
      <c r="G25" s="221"/>
      <c r="H25" s="221"/>
      <c r="I25" s="220"/>
      <c r="J25" s="221" t="s">
        <v>37</v>
      </c>
      <c r="K25" s="221"/>
      <c r="L25" s="213">
        <v>0</v>
      </c>
      <c r="M25" s="213"/>
      <c r="N25" s="213">
        <f>J23*L25</f>
        <v>0</v>
      </c>
      <c r="O25" s="213"/>
    </row>
    <row r="26" spans="1:15" ht="15" customHeight="1">
      <c r="A26" s="259"/>
      <c r="B26" s="220"/>
      <c r="C26" s="220"/>
      <c r="D26" s="221"/>
      <c r="E26" s="221"/>
      <c r="F26" s="221"/>
      <c r="G26" s="221"/>
      <c r="H26" s="221"/>
      <c r="I26" s="220"/>
      <c r="J26" s="221" t="s">
        <v>38</v>
      </c>
      <c r="K26" s="221"/>
      <c r="L26" s="213">
        <v>0</v>
      </c>
      <c r="M26" s="213"/>
      <c r="N26" s="213">
        <f>J23*L26</f>
        <v>0</v>
      </c>
      <c r="O26" s="213"/>
    </row>
    <row r="27" spans="1:15" ht="15" customHeight="1">
      <c r="A27" s="260"/>
      <c r="B27" s="220"/>
      <c r="C27" s="220"/>
      <c r="D27" s="221"/>
      <c r="E27" s="221"/>
      <c r="F27" s="221"/>
      <c r="G27" s="221"/>
      <c r="H27" s="221"/>
      <c r="I27" s="220"/>
      <c r="J27" s="221" t="s">
        <v>39</v>
      </c>
      <c r="K27" s="221"/>
      <c r="L27" s="213">
        <v>0</v>
      </c>
      <c r="M27" s="213"/>
      <c r="N27" s="213">
        <f>J23*L27</f>
        <v>0</v>
      </c>
      <c r="O27" s="213"/>
    </row>
    <row r="28" spans="1:15" ht="15" customHeight="1">
      <c r="A28" s="258" t="s">
        <v>29</v>
      </c>
      <c r="B28" s="220" t="s">
        <v>70</v>
      </c>
      <c r="C28" s="220"/>
      <c r="D28" s="221" t="s">
        <v>71</v>
      </c>
      <c r="E28" s="221"/>
      <c r="F28" s="221"/>
      <c r="G28" s="221"/>
      <c r="H28" s="221"/>
      <c r="I28" s="220" t="s">
        <v>68</v>
      </c>
      <c r="J28" s="235">
        <v>24.42</v>
      </c>
      <c r="K28" s="235"/>
      <c r="L28" s="222">
        <f>SUM(L29:M32)</f>
        <v>0</v>
      </c>
      <c r="M28" s="222"/>
      <c r="N28" s="222">
        <f>J28*L28</f>
        <v>0</v>
      </c>
      <c r="O28" s="222"/>
    </row>
    <row r="29" spans="1:15" ht="15" customHeight="1">
      <c r="A29" s="259"/>
      <c r="B29" s="220"/>
      <c r="C29" s="220"/>
      <c r="D29" s="221"/>
      <c r="E29" s="221"/>
      <c r="F29" s="221"/>
      <c r="G29" s="221"/>
      <c r="H29" s="221"/>
      <c r="I29" s="220"/>
      <c r="J29" s="221" t="s">
        <v>36</v>
      </c>
      <c r="K29" s="221"/>
      <c r="L29" s="213">
        <v>0</v>
      </c>
      <c r="M29" s="213"/>
      <c r="N29" s="213">
        <f>J28*L29</f>
        <v>0</v>
      </c>
      <c r="O29" s="213"/>
    </row>
    <row r="30" spans="1:15" ht="15" customHeight="1">
      <c r="A30" s="259"/>
      <c r="B30" s="220"/>
      <c r="C30" s="220"/>
      <c r="D30" s="221"/>
      <c r="E30" s="221"/>
      <c r="F30" s="221"/>
      <c r="G30" s="221"/>
      <c r="H30" s="221"/>
      <c r="I30" s="220"/>
      <c r="J30" s="221" t="s">
        <v>37</v>
      </c>
      <c r="K30" s="221"/>
      <c r="L30" s="213">
        <v>0</v>
      </c>
      <c r="M30" s="213"/>
      <c r="N30" s="213">
        <f>J28*L30</f>
        <v>0</v>
      </c>
      <c r="O30" s="213"/>
    </row>
    <row r="31" spans="1:15" ht="15" customHeight="1">
      <c r="A31" s="259"/>
      <c r="B31" s="220"/>
      <c r="C31" s="220"/>
      <c r="D31" s="221"/>
      <c r="E31" s="221"/>
      <c r="F31" s="221"/>
      <c r="G31" s="221"/>
      <c r="H31" s="221"/>
      <c r="I31" s="220"/>
      <c r="J31" s="221" t="s">
        <v>38</v>
      </c>
      <c r="K31" s="221"/>
      <c r="L31" s="213">
        <v>0</v>
      </c>
      <c r="M31" s="213"/>
      <c r="N31" s="213">
        <f>J28*L31</f>
        <v>0</v>
      </c>
      <c r="O31" s="213"/>
    </row>
    <row r="32" spans="1:15" ht="15" customHeight="1">
      <c r="A32" s="260"/>
      <c r="B32" s="220"/>
      <c r="C32" s="220"/>
      <c r="D32" s="221"/>
      <c r="E32" s="221"/>
      <c r="F32" s="221"/>
      <c r="G32" s="221"/>
      <c r="H32" s="221"/>
      <c r="I32" s="220"/>
      <c r="J32" s="221" t="s">
        <v>39</v>
      </c>
      <c r="K32" s="221"/>
      <c r="L32" s="213">
        <v>0</v>
      </c>
      <c r="M32" s="213"/>
      <c r="N32" s="213">
        <f>J28*L32</f>
        <v>0</v>
      </c>
      <c r="O32" s="213"/>
    </row>
    <row r="33" spans="1:15" ht="15" customHeight="1">
      <c r="A33" s="6"/>
      <c r="B33" s="223" t="s">
        <v>48</v>
      </c>
      <c r="C33" s="223"/>
      <c r="D33" s="223"/>
      <c r="E33" s="223"/>
      <c r="F33" s="12" t="s">
        <v>49</v>
      </c>
      <c r="G33" s="224">
        <v>0.02720388</v>
      </c>
      <c r="H33" s="224"/>
      <c r="I33" s="6"/>
      <c r="J33" s="262"/>
      <c r="K33" s="263"/>
      <c r="L33" s="225"/>
      <c r="M33" s="225"/>
      <c r="N33" s="225"/>
      <c r="O33" s="225"/>
    </row>
    <row r="34" spans="1:15" ht="15" customHeight="1">
      <c r="A34" s="6"/>
      <c r="B34" s="223" t="s">
        <v>8</v>
      </c>
      <c r="C34" s="223"/>
      <c r="D34" s="223"/>
      <c r="E34" s="223"/>
      <c r="F34" s="12" t="s">
        <v>40</v>
      </c>
      <c r="G34" s="224">
        <v>3.12576</v>
      </c>
      <c r="H34" s="224"/>
      <c r="I34" s="6"/>
      <c r="J34" s="262"/>
      <c r="K34" s="263"/>
      <c r="L34" s="225"/>
      <c r="M34" s="225"/>
      <c r="N34" s="225"/>
      <c r="O34" s="225"/>
    </row>
    <row r="35" spans="1:15" ht="15" customHeight="1">
      <c r="A35" s="13" t="s">
        <v>72</v>
      </c>
      <c r="B35" s="226" t="s">
        <v>73</v>
      </c>
      <c r="C35" s="226"/>
      <c r="D35" s="221" t="s">
        <v>74</v>
      </c>
      <c r="E35" s="221"/>
      <c r="F35" s="221"/>
      <c r="G35" s="221"/>
      <c r="H35" s="221"/>
      <c r="I35" s="13" t="s">
        <v>68</v>
      </c>
      <c r="J35" s="224">
        <v>25.152600000000003</v>
      </c>
      <c r="K35" s="224"/>
      <c r="L35" s="213">
        <v>0</v>
      </c>
      <c r="M35" s="213"/>
      <c r="N35" s="213">
        <f>J35*L35</f>
        <v>0</v>
      </c>
      <c r="O35" s="213"/>
    </row>
    <row r="36" spans="1:15" ht="15" customHeight="1">
      <c r="A36" s="258" t="s">
        <v>30</v>
      </c>
      <c r="B36" s="220" t="s">
        <v>75</v>
      </c>
      <c r="C36" s="220"/>
      <c r="D36" s="221" t="s">
        <v>76</v>
      </c>
      <c r="E36" s="221"/>
      <c r="F36" s="221"/>
      <c r="G36" s="221"/>
      <c r="H36" s="221"/>
      <c r="I36" s="220" t="s">
        <v>0</v>
      </c>
      <c r="J36" s="235">
        <v>8.5</v>
      </c>
      <c r="K36" s="235"/>
      <c r="L36" s="222">
        <f>SUM(L37:M40)</f>
        <v>0</v>
      </c>
      <c r="M36" s="222"/>
      <c r="N36" s="222">
        <f>J36*L36</f>
        <v>0</v>
      </c>
      <c r="O36" s="222"/>
    </row>
    <row r="37" spans="1:15" ht="15" customHeight="1">
      <c r="A37" s="259"/>
      <c r="B37" s="220"/>
      <c r="C37" s="220"/>
      <c r="D37" s="221"/>
      <c r="E37" s="221"/>
      <c r="F37" s="221"/>
      <c r="G37" s="221"/>
      <c r="H37" s="221"/>
      <c r="I37" s="220"/>
      <c r="J37" s="221" t="s">
        <v>36</v>
      </c>
      <c r="K37" s="221"/>
      <c r="L37" s="213">
        <v>0</v>
      </c>
      <c r="M37" s="213"/>
      <c r="N37" s="213">
        <f>J36*L37</f>
        <v>0</v>
      </c>
      <c r="O37" s="213"/>
    </row>
    <row r="38" spans="1:15" ht="15" customHeight="1">
      <c r="A38" s="259"/>
      <c r="B38" s="220"/>
      <c r="C38" s="220"/>
      <c r="D38" s="221"/>
      <c r="E38" s="221"/>
      <c r="F38" s="221"/>
      <c r="G38" s="221"/>
      <c r="H38" s="221"/>
      <c r="I38" s="220"/>
      <c r="J38" s="221" t="s">
        <v>37</v>
      </c>
      <c r="K38" s="221"/>
      <c r="L38" s="213">
        <v>0</v>
      </c>
      <c r="M38" s="213"/>
      <c r="N38" s="213">
        <f>J36*L38</f>
        <v>0</v>
      </c>
      <c r="O38" s="213"/>
    </row>
    <row r="39" spans="1:15" ht="15" customHeight="1">
      <c r="A39" s="259"/>
      <c r="B39" s="220"/>
      <c r="C39" s="220"/>
      <c r="D39" s="221"/>
      <c r="E39" s="221"/>
      <c r="F39" s="221"/>
      <c r="G39" s="221"/>
      <c r="H39" s="221"/>
      <c r="I39" s="220"/>
      <c r="J39" s="221" t="s">
        <v>38</v>
      </c>
      <c r="K39" s="221"/>
      <c r="L39" s="213">
        <f>0</f>
        <v>0</v>
      </c>
      <c r="M39" s="213"/>
      <c r="N39" s="213">
        <f>J36*L39</f>
        <v>0</v>
      </c>
      <c r="O39" s="213"/>
    </row>
    <row r="40" spans="1:15" ht="15" customHeight="1">
      <c r="A40" s="260"/>
      <c r="B40" s="220"/>
      <c r="C40" s="220"/>
      <c r="D40" s="221"/>
      <c r="E40" s="221"/>
      <c r="F40" s="221"/>
      <c r="G40" s="221"/>
      <c r="H40" s="221"/>
      <c r="I40" s="220"/>
      <c r="J40" s="221" t="s">
        <v>39</v>
      </c>
      <c r="K40" s="221"/>
      <c r="L40" s="213">
        <v>0</v>
      </c>
      <c r="M40" s="213"/>
      <c r="N40" s="213">
        <f>J36*L40</f>
        <v>0</v>
      </c>
      <c r="O40" s="213"/>
    </row>
    <row r="41" spans="1:15" ht="15" customHeight="1">
      <c r="A41" s="6"/>
      <c r="B41" s="223" t="s">
        <v>48</v>
      </c>
      <c r="C41" s="223"/>
      <c r="D41" s="223"/>
      <c r="E41" s="223"/>
      <c r="F41" s="12" t="s">
        <v>49</v>
      </c>
      <c r="G41" s="224">
        <v>0.018581</v>
      </c>
      <c r="H41" s="224"/>
      <c r="I41" s="6"/>
      <c r="J41" s="262"/>
      <c r="K41" s="263"/>
      <c r="L41" s="225"/>
      <c r="M41" s="225"/>
      <c r="N41" s="225"/>
      <c r="O41" s="225"/>
    </row>
    <row r="42" spans="1:15" ht="15" customHeight="1">
      <c r="A42" s="6"/>
      <c r="B42" s="223" t="s">
        <v>8</v>
      </c>
      <c r="C42" s="223"/>
      <c r="D42" s="223"/>
      <c r="E42" s="223"/>
      <c r="F42" s="12" t="s">
        <v>40</v>
      </c>
      <c r="G42" s="224">
        <v>2.5415</v>
      </c>
      <c r="H42" s="224"/>
      <c r="I42" s="6"/>
      <c r="J42" s="262"/>
      <c r="K42" s="263"/>
      <c r="L42" s="225"/>
      <c r="M42" s="225"/>
      <c r="N42" s="225"/>
      <c r="O42" s="225"/>
    </row>
    <row r="43" spans="1:15" ht="15" customHeight="1">
      <c r="A43" s="258" t="s">
        <v>31</v>
      </c>
      <c r="B43" s="220" t="s">
        <v>77</v>
      </c>
      <c r="C43" s="220"/>
      <c r="D43" s="221" t="s">
        <v>78</v>
      </c>
      <c r="E43" s="221"/>
      <c r="F43" s="221"/>
      <c r="G43" s="221"/>
      <c r="H43" s="221"/>
      <c r="I43" s="220" t="s">
        <v>2</v>
      </c>
      <c r="J43" s="235">
        <v>1</v>
      </c>
      <c r="K43" s="235"/>
      <c r="L43" s="222">
        <f>SUM(L44:M47)</f>
        <v>0</v>
      </c>
      <c r="M43" s="222"/>
      <c r="N43" s="222">
        <f>J43*L43</f>
        <v>0</v>
      </c>
      <c r="O43" s="222"/>
    </row>
    <row r="44" spans="1:15" ht="15" customHeight="1">
      <c r="A44" s="259"/>
      <c r="B44" s="220"/>
      <c r="C44" s="220"/>
      <c r="D44" s="221"/>
      <c r="E44" s="221"/>
      <c r="F44" s="221"/>
      <c r="G44" s="221"/>
      <c r="H44" s="221"/>
      <c r="I44" s="220"/>
      <c r="J44" s="221" t="s">
        <v>36</v>
      </c>
      <c r="K44" s="221"/>
      <c r="L44" s="213">
        <v>0</v>
      </c>
      <c r="M44" s="213"/>
      <c r="N44" s="213">
        <f>J43*L44</f>
        <v>0</v>
      </c>
      <c r="O44" s="213"/>
    </row>
    <row r="45" spans="1:15" ht="15" customHeight="1">
      <c r="A45" s="259"/>
      <c r="B45" s="220"/>
      <c r="C45" s="220"/>
      <c r="D45" s="221"/>
      <c r="E45" s="221"/>
      <c r="F45" s="221"/>
      <c r="G45" s="221"/>
      <c r="H45" s="221"/>
      <c r="I45" s="220"/>
      <c r="J45" s="221" t="s">
        <v>37</v>
      </c>
      <c r="K45" s="221"/>
      <c r="L45" s="213">
        <v>0</v>
      </c>
      <c r="M45" s="213"/>
      <c r="N45" s="213">
        <f>J43*L45</f>
        <v>0</v>
      </c>
      <c r="O45" s="213"/>
    </row>
    <row r="46" spans="1:15" ht="15" customHeight="1">
      <c r="A46" s="259"/>
      <c r="B46" s="220"/>
      <c r="C46" s="220"/>
      <c r="D46" s="221"/>
      <c r="E46" s="221"/>
      <c r="F46" s="221"/>
      <c r="G46" s="221"/>
      <c r="H46" s="221"/>
      <c r="I46" s="220"/>
      <c r="J46" s="221" t="s">
        <v>38</v>
      </c>
      <c r="K46" s="221"/>
      <c r="L46" s="213">
        <v>0</v>
      </c>
      <c r="M46" s="213"/>
      <c r="N46" s="213">
        <f>J43*L46</f>
        <v>0</v>
      </c>
      <c r="O46" s="213"/>
    </row>
    <row r="47" spans="1:15" ht="15" customHeight="1">
      <c r="A47" s="260"/>
      <c r="B47" s="220"/>
      <c r="C47" s="220"/>
      <c r="D47" s="221"/>
      <c r="E47" s="221"/>
      <c r="F47" s="221"/>
      <c r="G47" s="221"/>
      <c r="H47" s="221"/>
      <c r="I47" s="220"/>
      <c r="J47" s="221" t="s">
        <v>39</v>
      </c>
      <c r="K47" s="221"/>
      <c r="L47" s="213">
        <v>0</v>
      </c>
      <c r="M47" s="213"/>
      <c r="N47" s="213">
        <f>J43*L47</f>
        <v>0</v>
      </c>
      <c r="O47" s="213"/>
    </row>
    <row r="48" spans="1:15" ht="15" customHeight="1">
      <c r="A48" s="6"/>
      <c r="B48" s="223" t="s">
        <v>48</v>
      </c>
      <c r="C48" s="223"/>
      <c r="D48" s="223"/>
      <c r="E48" s="223"/>
      <c r="F48" s="12" t="s">
        <v>49</v>
      </c>
      <c r="G48" s="224">
        <v>1.6159999999999999</v>
      </c>
      <c r="H48" s="224"/>
      <c r="I48" s="6"/>
      <c r="J48" s="262"/>
      <c r="K48" s="263"/>
      <c r="L48" s="225"/>
      <c r="M48" s="225"/>
      <c r="N48" s="225"/>
      <c r="O48" s="225"/>
    </row>
    <row r="49" spans="1:15" ht="15" customHeight="1">
      <c r="A49" s="6"/>
      <c r="B49" s="223" t="s">
        <v>8</v>
      </c>
      <c r="C49" s="223"/>
      <c r="D49" s="223"/>
      <c r="E49" s="223"/>
      <c r="F49" s="12" t="s">
        <v>40</v>
      </c>
      <c r="G49" s="224">
        <v>3.2</v>
      </c>
      <c r="H49" s="224"/>
      <c r="I49" s="6"/>
      <c r="J49" s="262"/>
      <c r="K49" s="263"/>
      <c r="L49" s="225"/>
      <c r="M49" s="225"/>
      <c r="N49" s="225"/>
      <c r="O49" s="225"/>
    </row>
    <row r="50" spans="1:15" ht="15" customHeight="1">
      <c r="A50" s="258" t="s">
        <v>46</v>
      </c>
      <c r="B50" s="219" t="s">
        <v>251</v>
      </c>
      <c r="C50" s="220"/>
      <c r="D50" s="221" t="s">
        <v>252</v>
      </c>
      <c r="E50" s="221"/>
      <c r="F50" s="221"/>
      <c r="G50" s="221"/>
      <c r="H50" s="221"/>
      <c r="I50" s="220" t="s">
        <v>10</v>
      </c>
      <c r="J50" s="235">
        <v>1.6</v>
      </c>
      <c r="K50" s="235"/>
      <c r="L50" s="222">
        <f>SUM(L51:M54)</f>
        <v>0</v>
      </c>
      <c r="M50" s="222"/>
      <c r="N50" s="222">
        <f>J50*L50</f>
        <v>0</v>
      </c>
      <c r="O50" s="222"/>
    </row>
    <row r="51" spans="1:15" ht="15" customHeight="1">
      <c r="A51" s="259"/>
      <c r="B51" s="220"/>
      <c r="C51" s="220"/>
      <c r="D51" s="221"/>
      <c r="E51" s="221"/>
      <c r="F51" s="221"/>
      <c r="G51" s="221"/>
      <c r="H51" s="221"/>
      <c r="I51" s="220"/>
      <c r="J51" s="221" t="s">
        <v>36</v>
      </c>
      <c r="K51" s="221"/>
      <c r="L51" s="213">
        <v>0</v>
      </c>
      <c r="M51" s="213"/>
      <c r="N51" s="213">
        <f>J50*L51</f>
        <v>0</v>
      </c>
      <c r="O51" s="213"/>
    </row>
    <row r="52" spans="1:15" ht="15" customHeight="1">
      <c r="A52" s="259"/>
      <c r="B52" s="220"/>
      <c r="C52" s="220"/>
      <c r="D52" s="221"/>
      <c r="E52" s="221"/>
      <c r="F52" s="221"/>
      <c r="G52" s="221"/>
      <c r="H52" s="221"/>
      <c r="I52" s="220"/>
      <c r="J52" s="221" t="s">
        <v>37</v>
      </c>
      <c r="K52" s="221"/>
      <c r="L52" s="213">
        <v>0</v>
      </c>
      <c r="M52" s="213"/>
      <c r="N52" s="213">
        <f>J50*L52</f>
        <v>0</v>
      </c>
      <c r="O52" s="213"/>
    </row>
    <row r="53" spans="1:15" ht="15" customHeight="1">
      <c r="A53" s="259"/>
      <c r="B53" s="220"/>
      <c r="C53" s="220"/>
      <c r="D53" s="221"/>
      <c r="E53" s="221"/>
      <c r="F53" s="221"/>
      <c r="G53" s="221"/>
      <c r="H53" s="221"/>
      <c r="I53" s="220"/>
      <c r="J53" s="221" t="s">
        <v>38</v>
      </c>
      <c r="K53" s="221"/>
      <c r="L53" s="213">
        <v>0</v>
      </c>
      <c r="M53" s="213"/>
      <c r="N53" s="213">
        <f>J50*L53</f>
        <v>0</v>
      </c>
      <c r="O53" s="213"/>
    </row>
    <row r="54" spans="1:15" ht="15" customHeight="1">
      <c r="A54" s="260"/>
      <c r="B54" s="220"/>
      <c r="C54" s="220"/>
      <c r="D54" s="221"/>
      <c r="E54" s="221"/>
      <c r="F54" s="221"/>
      <c r="G54" s="221"/>
      <c r="H54" s="221"/>
      <c r="I54" s="220"/>
      <c r="J54" s="221" t="s">
        <v>39</v>
      </c>
      <c r="K54" s="221"/>
      <c r="L54" s="213">
        <v>0</v>
      </c>
      <c r="M54" s="213"/>
      <c r="N54" s="213">
        <f>J50*L54</f>
        <v>0</v>
      </c>
      <c r="O54" s="213"/>
    </row>
    <row r="55" spans="1:15" ht="15" customHeight="1">
      <c r="A55" s="6"/>
      <c r="B55" s="6"/>
      <c r="C55" s="6"/>
      <c r="D55" s="215" t="s">
        <v>55</v>
      </c>
      <c r="E55" s="215"/>
      <c r="F55" s="215" t="s">
        <v>7</v>
      </c>
      <c r="G55" s="215"/>
      <c r="H55" s="215" t="s">
        <v>8</v>
      </c>
      <c r="I55" s="215"/>
      <c r="J55" s="215" t="s">
        <v>56</v>
      </c>
      <c r="K55" s="215"/>
      <c r="L55" s="234" t="s">
        <v>9</v>
      </c>
      <c r="M55" s="234"/>
      <c r="N55" s="234" t="s">
        <v>57</v>
      </c>
      <c r="O55" s="234"/>
    </row>
    <row r="56" spans="1:15" ht="15" customHeight="1">
      <c r="A56" s="228" t="s">
        <v>58</v>
      </c>
      <c r="B56" s="228"/>
      <c r="C56" s="228"/>
      <c r="D56" s="228"/>
      <c r="E56" s="228"/>
      <c r="F56" s="222">
        <v>0</v>
      </c>
      <c r="G56" s="222"/>
      <c r="H56" s="222">
        <v>0</v>
      </c>
      <c r="I56" s="222"/>
      <c r="J56" s="222">
        <v>0</v>
      </c>
      <c r="K56" s="222"/>
      <c r="L56" s="222">
        <v>0</v>
      </c>
      <c r="M56" s="222"/>
      <c r="N56" s="222">
        <v>0</v>
      </c>
      <c r="O56" s="222"/>
    </row>
    <row r="57" spans="1:15" s="32" customFormat="1" ht="15" customHeight="1">
      <c r="A57" s="210" t="s">
        <v>11</v>
      </c>
      <c r="B57" s="210"/>
      <c r="C57" s="210"/>
      <c r="D57" s="210"/>
      <c r="E57" s="210"/>
      <c r="F57" s="210"/>
      <c r="G57" s="210"/>
      <c r="H57" s="210"/>
      <c r="I57" s="210"/>
      <c r="J57" s="210"/>
      <c r="K57" s="210"/>
      <c r="L57" s="210"/>
      <c r="M57" s="210"/>
      <c r="N57" s="210"/>
      <c r="O57" s="210"/>
    </row>
    <row r="58" spans="1:15" s="32" customFormat="1" ht="15">
      <c r="A58" s="211" t="s">
        <v>12</v>
      </c>
      <c r="B58" s="211"/>
      <c r="C58" s="211"/>
      <c r="D58" s="211"/>
      <c r="E58" s="211"/>
      <c r="F58" s="211"/>
      <c r="G58" s="211"/>
      <c r="H58" s="211"/>
      <c r="I58" s="211"/>
      <c r="J58" s="211"/>
      <c r="K58" s="211"/>
      <c r="L58" s="211"/>
      <c r="M58" s="211"/>
      <c r="N58" s="211"/>
      <c r="O58" s="211"/>
    </row>
    <row r="59" spans="1:15" s="32" customFormat="1" ht="15">
      <c r="A59" s="212" t="s">
        <v>256</v>
      </c>
      <c r="B59" s="212"/>
      <c r="C59" s="212"/>
      <c r="D59" s="212"/>
      <c r="E59" s="212"/>
      <c r="F59" s="212"/>
      <c r="G59" s="212"/>
      <c r="H59" s="212"/>
      <c r="I59" s="212"/>
      <c r="J59" s="212"/>
      <c r="K59" s="212"/>
      <c r="L59" s="212"/>
      <c r="M59" s="212"/>
      <c r="N59" s="212"/>
      <c r="O59" s="212"/>
    </row>
    <row r="60" spans="1:15" s="32" customFormat="1" ht="15">
      <c r="A60" s="211" t="s">
        <v>13</v>
      </c>
      <c r="B60" s="211"/>
      <c r="C60" s="211"/>
      <c r="D60" s="211"/>
      <c r="E60" s="211"/>
      <c r="F60" s="211"/>
      <c r="G60" s="211"/>
      <c r="H60" s="211"/>
      <c r="I60" s="211"/>
      <c r="J60" s="211"/>
      <c r="K60" s="211"/>
      <c r="L60" s="211"/>
      <c r="M60" s="211"/>
      <c r="N60" s="211"/>
      <c r="O60" s="211"/>
    </row>
    <row r="61" spans="1:15" s="32" customFormat="1" ht="15">
      <c r="A61" s="212" t="s">
        <v>14</v>
      </c>
      <c r="B61" s="212"/>
      <c r="C61" s="212"/>
      <c r="D61" s="212"/>
      <c r="E61" s="212"/>
      <c r="F61" s="212"/>
      <c r="G61" s="212"/>
      <c r="H61" s="212"/>
      <c r="I61" s="212"/>
      <c r="J61" s="212"/>
      <c r="K61" s="212"/>
      <c r="L61" s="212"/>
      <c r="M61" s="212"/>
      <c r="N61" s="212"/>
      <c r="O61" s="212"/>
    </row>
    <row r="62" spans="1:15" s="32" customFormat="1" ht="15">
      <c r="A62" s="211" t="s">
        <v>15</v>
      </c>
      <c r="B62" s="211"/>
      <c r="C62" s="211"/>
      <c r="D62" s="211"/>
      <c r="E62" s="211"/>
      <c r="F62" s="211"/>
      <c r="G62" s="211"/>
      <c r="H62" s="211"/>
      <c r="I62" s="211"/>
      <c r="J62" s="211"/>
      <c r="K62" s="211"/>
      <c r="L62" s="211"/>
      <c r="M62" s="211"/>
      <c r="N62" s="211"/>
      <c r="O62" s="211"/>
    </row>
    <row r="63" spans="1:15" s="32" customFormat="1" ht="15">
      <c r="A63" s="212" t="s">
        <v>16</v>
      </c>
      <c r="B63" s="212"/>
      <c r="C63" s="212"/>
      <c r="D63" s="212"/>
      <c r="E63" s="212"/>
      <c r="F63" s="212"/>
      <c r="G63" s="212"/>
      <c r="H63" s="212"/>
      <c r="I63" s="212"/>
      <c r="J63" s="212"/>
      <c r="K63" s="212"/>
      <c r="L63" s="212"/>
      <c r="M63" s="212"/>
      <c r="N63" s="212"/>
      <c r="O63" s="212"/>
    </row>
    <row r="64" spans="1:15" s="32" customFormat="1" ht="15">
      <c r="A64" s="211" t="s">
        <v>59</v>
      </c>
      <c r="B64" s="211"/>
      <c r="C64" s="211"/>
      <c r="D64" s="211"/>
      <c r="E64" s="211"/>
      <c r="F64" s="211"/>
      <c r="G64" s="211"/>
      <c r="H64" s="211"/>
      <c r="I64" s="211"/>
      <c r="J64" s="211"/>
      <c r="K64" s="211"/>
      <c r="L64" s="211"/>
      <c r="M64" s="211"/>
      <c r="N64" s="211"/>
      <c r="O64" s="211"/>
    </row>
    <row r="65" spans="1:15" s="32" customFormat="1" ht="15">
      <c r="A65" s="212" t="s">
        <v>257</v>
      </c>
      <c r="B65" s="212"/>
      <c r="C65" s="212"/>
      <c r="D65" s="212"/>
      <c r="E65" s="212"/>
      <c r="F65" s="212"/>
      <c r="G65" s="212"/>
      <c r="H65" s="212"/>
      <c r="I65" s="212"/>
      <c r="J65" s="212"/>
      <c r="K65" s="212"/>
      <c r="L65" s="212"/>
      <c r="M65" s="212"/>
      <c r="N65" s="212"/>
      <c r="O65" s="212"/>
    </row>
    <row r="66" spans="1:15" s="32" customFormat="1" ht="15">
      <c r="A66" s="211" t="s">
        <v>5</v>
      </c>
      <c r="B66" s="211"/>
      <c r="C66" s="211"/>
      <c r="D66" s="211"/>
      <c r="E66" s="211"/>
      <c r="F66" s="211"/>
      <c r="G66" s="211"/>
      <c r="H66" s="211"/>
      <c r="I66" s="211"/>
      <c r="J66" s="211"/>
      <c r="K66" s="211"/>
      <c r="L66" s="211"/>
      <c r="M66" s="211"/>
      <c r="N66" s="211"/>
      <c r="O66" s="211"/>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sheetData>
  <sheetProtection/>
  <mergeCells count="212">
    <mergeCell ref="A3:C3"/>
    <mergeCell ref="A4:C4"/>
    <mergeCell ref="A6:O6"/>
    <mergeCell ref="A8:K8"/>
    <mergeCell ref="L8:O8"/>
    <mergeCell ref="A9:A10"/>
    <mergeCell ref="B9:H10"/>
    <mergeCell ref="I9:I10"/>
    <mergeCell ref="J9:K10"/>
    <mergeCell ref="L9:M10"/>
    <mergeCell ref="N9:O10"/>
    <mergeCell ref="B11:H11"/>
    <mergeCell ref="J11:K11"/>
    <mergeCell ref="L11:M11"/>
    <mergeCell ref="N11:O11"/>
    <mergeCell ref="A12:A16"/>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B17:E17"/>
    <mergeCell ref="G17:H17"/>
    <mergeCell ref="J17:K17"/>
    <mergeCell ref="L17:M17"/>
    <mergeCell ref="N17:O17"/>
    <mergeCell ref="A18:A22"/>
    <mergeCell ref="B18:C22"/>
    <mergeCell ref="D18:H22"/>
    <mergeCell ref="I18:I22"/>
    <mergeCell ref="J18:K18"/>
    <mergeCell ref="L18:M18"/>
    <mergeCell ref="N18:O18"/>
    <mergeCell ref="J19:K19"/>
    <mergeCell ref="L19:M19"/>
    <mergeCell ref="N19:O19"/>
    <mergeCell ref="J20:K20"/>
    <mergeCell ref="L20:M20"/>
    <mergeCell ref="N20:O20"/>
    <mergeCell ref="J21:K21"/>
    <mergeCell ref="L21:M21"/>
    <mergeCell ref="N21:O21"/>
    <mergeCell ref="J22:K22"/>
    <mergeCell ref="L22:M22"/>
    <mergeCell ref="N22:O22"/>
    <mergeCell ref="A23:A27"/>
    <mergeCell ref="B23:C27"/>
    <mergeCell ref="D23:H27"/>
    <mergeCell ref="I23:I27"/>
    <mergeCell ref="J23:K23"/>
    <mergeCell ref="L23:M23"/>
    <mergeCell ref="J26:K26"/>
    <mergeCell ref="L26:M26"/>
    <mergeCell ref="N23:O23"/>
    <mergeCell ref="J24:K24"/>
    <mergeCell ref="L24:M24"/>
    <mergeCell ref="N24:O24"/>
    <mergeCell ref="J25:K25"/>
    <mergeCell ref="L25:M25"/>
    <mergeCell ref="N25:O25"/>
    <mergeCell ref="N26:O26"/>
    <mergeCell ref="J27:K27"/>
    <mergeCell ref="L27:M27"/>
    <mergeCell ref="N27:O27"/>
    <mergeCell ref="A28:A32"/>
    <mergeCell ref="B28:C32"/>
    <mergeCell ref="D28:H32"/>
    <mergeCell ref="I28:I32"/>
    <mergeCell ref="J28:K28"/>
    <mergeCell ref="L28:M28"/>
    <mergeCell ref="N28:O28"/>
    <mergeCell ref="J29:K29"/>
    <mergeCell ref="L29:M29"/>
    <mergeCell ref="N29:O29"/>
    <mergeCell ref="J30:K30"/>
    <mergeCell ref="L30:M30"/>
    <mergeCell ref="N30:O30"/>
    <mergeCell ref="J31:K31"/>
    <mergeCell ref="L31:M31"/>
    <mergeCell ref="N31:O31"/>
    <mergeCell ref="J32:K32"/>
    <mergeCell ref="L32:M32"/>
    <mergeCell ref="N32:O32"/>
    <mergeCell ref="B33:E33"/>
    <mergeCell ref="G33:H33"/>
    <mergeCell ref="J33:K33"/>
    <mergeCell ref="L33:M33"/>
    <mergeCell ref="N33:O33"/>
    <mergeCell ref="B34:E34"/>
    <mergeCell ref="G34:H34"/>
    <mergeCell ref="J34:K34"/>
    <mergeCell ref="L34:M34"/>
    <mergeCell ref="N34:O34"/>
    <mergeCell ref="B35:C35"/>
    <mergeCell ref="D35:H35"/>
    <mergeCell ref="J35:K35"/>
    <mergeCell ref="L35:M35"/>
    <mergeCell ref="N35:O35"/>
    <mergeCell ref="A36:A40"/>
    <mergeCell ref="B36:C40"/>
    <mergeCell ref="D36:H40"/>
    <mergeCell ref="I36:I40"/>
    <mergeCell ref="J36:K36"/>
    <mergeCell ref="L36:M36"/>
    <mergeCell ref="N36:O36"/>
    <mergeCell ref="J37:K37"/>
    <mergeCell ref="L37:M37"/>
    <mergeCell ref="N37:O37"/>
    <mergeCell ref="J38:K38"/>
    <mergeCell ref="L38:M38"/>
    <mergeCell ref="N38:O38"/>
    <mergeCell ref="J39:K39"/>
    <mergeCell ref="L39:M39"/>
    <mergeCell ref="J40:K40"/>
    <mergeCell ref="L40:M40"/>
    <mergeCell ref="N40:O40"/>
    <mergeCell ref="N39:O39"/>
    <mergeCell ref="B41:E41"/>
    <mergeCell ref="G41:H41"/>
    <mergeCell ref="J41:K41"/>
    <mergeCell ref="L41:M41"/>
    <mergeCell ref="N41:O41"/>
    <mergeCell ref="B42:E42"/>
    <mergeCell ref="G42:H42"/>
    <mergeCell ref="J42:K42"/>
    <mergeCell ref="L42:M42"/>
    <mergeCell ref="N42:O42"/>
    <mergeCell ref="A43:A47"/>
    <mergeCell ref="B43:C47"/>
    <mergeCell ref="D43:H47"/>
    <mergeCell ref="I43:I47"/>
    <mergeCell ref="J43:K43"/>
    <mergeCell ref="L43:M43"/>
    <mergeCell ref="J46:K46"/>
    <mergeCell ref="L46:M46"/>
    <mergeCell ref="N43:O43"/>
    <mergeCell ref="J44:K44"/>
    <mergeCell ref="L44:M44"/>
    <mergeCell ref="N44:O44"/>
    <mergeCell ref="J45:K45"/>
    <mergeCell ref="L45:M45"/>
    <mergeCell ref="N45:O45"/>
    <mergeCell ref="N46:O46"/>
    <mergeCell ref="J47:K47"/>
    <mergeCell ref="L47:M47"/>
    <mergeCell ref="N47:O47"/>
    <mergeCell ref="B48:E48"/>
    <mergeCell ref="G48:H48"/>
    <mergeCell ref="J48:K48"/>
    <mergeCell ref="L48:M48"/>
    <mergeCell ref="N48:O48"/>
    <mergeCell ref="B49:E49"/>
    <mergeCell ref="G49:H49"/>
    <mergeCell ref="J49:K49"/>
    <mergeCell ref="L49:M49"/>
    <mergeCell ref="N49:O49"/>
    <mergeCell ref="A50:A54"/>
    <mergeCell ref="B50:C54"/>
    <mergeCell ref="D50:H54"/>
    <mergeCell ref="I50:I54"/>
    <mergeCell ref="J50:K50"/>
    <mergeCell ref="L50:M50"/>
    <mergeCell ref="N50:O50"/>
    <mergeCell ref="J51:K51"/>
    <mergeCell ref="L51:M51"/>
    <mergeCell ref="N51:O51"/>
    <mergeCell ref="J52:K52"/>
    <mergeCell ref="L52:M52"/>
    <mergeCell ref="N52:O52"/>
    <mergeCell ref="J53:K53"/>
    <mergeCell ref="L53:M53"/>
    <mergeCell ref="N53:O53"/>
    <mergeCell ref="J54:K54"/>
    <mergeCell ref="L54:M54"/>
    <mergeCell ref="N54:O54"/>
    <mergeCell ref="L56:M56"/>
    <mergeCell ref="N56:O56"/>
    <mergeCell ref="D55:E55"/>
    <mergeCell ref="F55:G55"/>
    <mergeCell ref="H55:I55"/>
    <mergeCell ref="J55:K55"/>
    <mergeCell ref="L55:M55"/>
    <mergeCell ref="N55:O55"/>
    <mergeCell ref="A66:O66"/>
    <mergeCell ref="D4:O4"/>
    <mergeCell ref="D3:O3"/>
    <mergeCell ref="A65:O65"/>
    <mergeCell ref="A57:O57"/>
    <mergeCell ref="A58:O58"/>
    <mergeCell ref="A56:E56"/>
    <mergeCell ref="F56:G56"/>
    <mergeCell ref="H56:I56"/>
    <mergeCell ref="J56:K56"/>
    <mergeCell ref="A59:O59"/>
    <mergeCell ref="A60:O60"/>
    <mergeCell ref="A61:O61"/>
    <mergeCell ref="A62:O62"/>
    <mergeCell ref="A63:O63"/>
    <mergeCell ref="A64:O64"/>
  </mergeCells>
  <printOptions/>
  <pageMargins left="0.7" right="0.7" top="0.75" bottom="0.75" header="0.3" footer="0.3"/>
  <pageSetup fitToHeight="0" fitToWidth="1" horizontalDpi="600" verticalDpi="600" orientation="portrait" paperSize="9" scale="85" r:id="rId1"/>
</worksheet>
</file>

<file path=xl/worksheets/sheet32.xml><?xml version="1.0" encoding="utf-8"?>
<worksheet xmlns="http://schemas.openxmlformats.org/spreadsheetml/2006/main" xmlns:r="http://schemas.openxmlformats.org/officeDocument/2006/relationships">
  <sheetPr>
    <tabColor rgb="FFFFC000"/>
    <pageSetUpPr fitToPage="1"/>
  </sheetPr>
  <dimension ref="A1:P70"/>
  <sheetViews>
    <sheetView zoomScalePageLayoutView="0" workbookViewId="0" topLeftCell="A64">
      <selection activeCell="A73" sqref="A73:IV78"/>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33" t="s">
        <v>291</v>
      </c>
      <c r="E3" s="231"/>
      <c r="F3" s="231"/>
      <c r="G3" s="231"/>
      <c r="H3" s="231"/>
      <c r="I3" s="231"/>
      <c r="J3" s="231"/>
      <c r="K3" s="231"/>
      <c r="L3" s="231"/>
      <c r="M3" s="231"/>
      <c r="N3" s="231"/>
      <c r="O3" s="231"/>
    </row>
    <row r="4" spans="1:15" ht="15" customHeight="1">
      <c r="A4" s="230" t="s">
        <v>18</v>
      </c>
      <c r="B4" s="230"/>
      <c r="C4" s="230"/>
      <c r="D4" s="232" t="s">
        <v>290</v>
      </c>
      <c r="E4" s="232"/>
      <c r="F4" s="232"/>
      <c r="G4" s="232"/>
      <c r="H4" s="232"/>
      <c r="I4" s="232"/>
      <c r="J4" s="232"/>
      <c r="K4" s="232"/>
      <c r="L4" s="232"/>
      <c r="M4" s="232"/>
      <c r="N4" s="232"/>
      <c r="O4" s="232"/>
    </row>
    <row r="5" spans="1:15" s="16" customFormat="1" ht="15" customHeight="1">
      <c r="A5" s="19"/>
      <c r="B5" s="19"/>
      <c r="C5" s="19"/>
      <c r="D5" s="17"/>
      <c r="E5" s="17"/>
      <c r="F5" s="17"/>
      <c r="G5" s="17"/>
      <c r="H5" s="17"/>
      <c r="I5" s="17"/>
      <c r="J5" s="17"/>
      <c r="K5" s="17"/>
      <c r="L5" s="17"/>
      <c r="M5" s="17"/>
      <c r="N5" s="17"/>
      <c r="O5" s="17"/>
    </row>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c r="J8" s="229"/>
      <c r="K8" s="229"/>
      <c r="L8" s="236" t="s">
        <v>20</v>
      </c>
      <c r="M8" s="236"/>
      <c r="N8" s="236"/>
      <c r="O8" s="236"/>
    </row>
    <row r="9" spans="1:16" ht="15" customHeight="1">
      <c r="A9" s="228" t="s">
        <v>21</v>
      </c>
      <c r="B9" s="228" t="s">
        <v>22</v>
      </c>
      <c r="C9" s="228"/>
      <c r="D9" s="228"/>
      <c r="E9" s="228"/>
      <c r="F9" s="228"/>
      <c r="G9" s="228"/>
      <c r="H9" s="228"/>
      <c r="I9" s="228" t="s">
        <v>23</v>
      </c>
      <c r="J9" s="228" t="s">
        <v>24</v>
      </c>
      <c r="K9" s="228"/>
      <c r="L9" s="236" t="s">
        <v>25</v>
      </c>
      <c r="M9" s="236"/>
      <c r="N9" s="236" t="s">
        <v>26</v>
      </c>
      <c r="O9" s="236"/>
      <c r="P9" s="14"/>
    </row>
    <row r="10" spans="1:16" ht="24" customHeight="1">
      <c r="A10" s="228"/>
      <c r="B10" s="228"/>
      <c r="C10" s="228"/>
      <c r="D10" s="228"/>
      <c r="E10" s="228"/>
      <c r="F10" s="228"/>
      <c r="G10" s="228"/>
      <c r="H10" s="228"/>
      <c r="I10" s="228"/>
      <c r="J10" s="228"/>
      <c r="K10" s="228"/>
      <c r="L10" s="236"/>
      <c r="M10" s="236"/>
      <c r="N10" s="236"/>
      <c r="O10" s="236"/>
      <c r="P10" s="14"/>
    </row>
    <row r="11" spans="1:15" ht="15" customHeight="1">
      <c r="A11" s="11" t="s">
        <v>27</v>
      </c>
      <c r="B11" s="229" t="s">
        <v>28</v>
      </c>
      <c r="C11" s="229"/>
      <c r="D11" s="229"/>
      <c r="E11" s="229"/>
      <c r="F11" s="229"/>
      <c r="G11" s="229"/>
      <c r="H11" s="229"/>
      <c r="I11" s="11" t="s">
        <v>29</v>
      </c>
      <c r="J11" s="229" t="s">
        <v>30</v>
      </c>
      <c r="K11" s="229"/>
      <c r="L11" s="236" t="s">
        <v>31</v>
      </c>
      <c r="M11" s="236"/>
      <c r="N11" s="236" t="s">
        <v>32</v>
      </c>
      <c r="O11" s="236"/>
    </row>
    <row r="12" spans="1:15" ht="15" customHeight="1">
      <c r="A12" s="258" t="s">
        <v>28</v>
      </c>
      <c r="B12" s="220" t="s">
        <v>219</v>
      </c>
      <c r="C12" s="220"/>
      <c r="D12" s="221" t="s">
        <v>220</v>
      </c>
      <c r="E12" s="221"/>
      <c r="F12" s="221"/>
      <c r="G12" s="221"/>
      <c r="H12" s="221"/>
      <c r="I12" s="227" t="s">
        <v>62</v>
      </c>
      <c r="J12" s="235">
        <v>0.01</v>
      </c>
      <c r="K12" s="235"/>
      <c r="L12" s="222">
        <f>SUM(L13:M16)</f>
        <v>0</v>
      </c>
      <c r="M12" s="222"/>
      <c r="N12" s="222">
        <f>J12*L12</f>
        <v>0</v>
      </c>
      <c r="O12" s="222"/>
    </row>
    <row r="13" spans="1:15" ht="15" customHeight="1">
      <c r="A13" s="259"/>
      <c r="B13" s="220"/>
      <c r="C13" s="220"/>
      <c r="D13" s="221"/>
      <c r="E13" s="221"/>
      <c r="F13" s="221"/>
      <c r="G13" s="221"/>
      <c r="H13" s="221"/>
      <c r="I13" s="227"/>
      <c r="J13" s="221" t="s">
        <v>36</v>
      </c>
      <c r="K13" s="221"/>
      <c r="L13" s="213">
        <v>0</v>
      </c>
      <c r="M13" s="213"/>
      <c r="N13" s="213">
        <f>J12*L13</f>
        <v>0</v>
      </c>
      <c r="O13" s="213"/>
    </row>
    <row r="14" spans="1:15" ht="15" customHeight="1">
      <c r="A14" s="259"/>
      <c r="B14" s="220"/>
      <c r="C14" s="220"/>
      <c r="D14" s="221"/>
      <c r="E14" s="221"/>
      <c r="F14" s="221"/>
      <c r="G14" s="221"/>
      <c r="H14" s="221"/>
      <c r="I14" s="227"/>
      <c r="J14" s="221" t="s">
        <v>37</v>
      </c>
      <c r="K14" s="221"/>
      <c r="L14" s="213">
        <v>0</v>
      </c>
      <c r="M14" s="213"/>
      <c r="N14" s="213">
        <f>J12*L14</f>
        <v>0</v>
      </c>
      <c r="O14" s="213"/>
    </row>
    <row r="15" spans="1:15" ht="15" customHeight="1">
      <c r="A15" s="259"/>
      <c r="B15" s="220"/>
      <c r="C15" s="220"/>
      <c r="D15" s="221"/>
      <c r="E15" s="221"/>
      <c r="F15" s="221"/>
      <c r="G15" s="221"/>
      <c r="H15" s="221"/>
      <c r="I15" s="227"/>
      <c r="J15" s="221" t="s">
        <v>38</v>
      </c>
      <c r="K15" s="221"/>
      <c r="L15" s="213">
        <v>0</v>
      </c>
      <c r="M15" s="213"/>
      <c r="N15" s="213">
        <f>J12*L15</f>
        <v>0</v>
      </c>
      <c r="O15" s="213"/>
    </row>
    <row r="16" spans="1:15" ht="15" customHeight="1">
      <c r="A16" s="260"/>
      <c r="B16" s="220"/>
      <c r="C16" s="220"/>
      <c r="D16" s="221"/>
      <c r="E16" s="221"/>
      <c r="F16" s="221"/>
      <c r="G16" s="221"/>
      <c r="H16" s="221"/>
      <c r="I16" s="227"/>
      <c r="J16" s="221" t="s">
        <v>39</v>
      </c>
      <c r="K16" s="221"/>
      <c r="L16" s="213">
        <v>0</v>
      </c>
      <c r="M16" s="213"/>
      <c r="N16" s="213">
        <f>J12*L16</f>
        <v>0</v>
      </c>
      <c r="O16" s="213"/>
    </row>
    <row r="17" spans="1:15" ht="15" customHeight="1">
      <c r="A17" s="258" t="s">
        <v>29</v>
      </c>
      <c r="B17" s="220" t="s">
        <v>86</v>
      </c>
      <c r="C17" s="220"/>
      <c r="D17" s="221" t="s">
        <v>87</v>
      </c>
      <c r="E17" s="221"/>
      <c r="F17" s="221"/>
      <c r="G17" s="221"/>
      <c r="H17" s="221"/>
      <c r="I17" s="220" t="s">
        <v>2</v>
      </c>
      <c r="J17" s="235">
        <v>0.25</v>
      </c>
      <c r="K17" s="235"/>
      <c r="L17" s="222">
        <f>SUM(L18:M21)</f>
        <v>0</v>
      </c>
      <c r="M17" s="222"/>
      <c r="N17" s="222">
        <f>J17*L17</f>
        <v>0</v>
      </c>
      <c r="O17" s="222"/>
    </row>
    <row r="18" spans="1:15" ht="15" customHeight="1">
      <c r="A18" s="259"/>
      <c r="B18" s="220"/>
      <c r="C18" s="220"/>
      <c r="D18" s="221"/>
      <c r="E18" s="221"/>
      <c r="F18" s="221"/>
      <c r="G18" s="221"/>
      <c r="H18" s="221"/>
      <c r="I18" s="220"/>
      <c r="J18" s="221" t="s">
        <v>36</v>
      </c>
      <c r="K18" s="221"/>
      <c r="L18" s="213">
        <v>0</v>
      </c>
      <c r="M18" s="213"/>
      <c r="N18" s="213">
        <f>J17*L18</f>
        <v>0</v>
      </c>
      <c r="O18" s="213"/>
    </row>
    <row r="19" spans="1:15" ht="15" customHeight="1">
      <c r="A19" s="259"/>
      <c r="B19" s="220"/>
      <c r="C19" s="220"/>
      <c r="D19" s="221"/>
      <c r="E19" s="221"/>
      <c r="F19" s="221"/>
      <c r="G19" s="221"/>
      <c r="H19" s="221"/>
      <c r="I19" s="220"/>
      <c r="J19" s="221" t="s">
        <v>37</v>
      </c>
      <c r="K19" s="221"/>
      <c r="L19" s="213">
        <v>0</v>
      </c>
      <c r="M19" s="213"/>
      <c r="N19" s="213">
        <f>J17*L19</f>
        <v>0</v>
      </c>
      <c r="O19" s="213"/>
    </row>
    <row r="20" spans="1:15" ht="15" customHeight="1">
      <c r="A20" s="259"/>
      <c r="B20" s="220"/>
      <c r="C20" s="220"/>
      <c r="D20" s="221"/>
      <c r="E20" s="221"/>
      <c r="F20" s="221"/>
      <c r="G20" s="221"/>
      <c r="H20" s="221"/>
      <c r="I20" s="220"/>
      <c r="J20" s="221" t="s">
        <v>38</v>
      </c>
      <c r="K20" s="221"/>
      <c r="L20" s="213">
        <v>0</v>
      </c>
      <c r="M20" s="213"/>
      <c r="N20" s="213">
        <f>J17*L20</f>
        <v>0</v>
      </c>
      <c r="O20" s="213"/>
    </row>
    <row r="21" spans="1:15" ht="15" customHeight="1">
      <c r="A21" s="260"/>
      <c r="B21" s="220"/>
      <c r="C21" s="220"/>
      <c r="D21" s="221"/>
      <c r="E21" s="221"/>
      <c r="F21" s="221"/>
      <c r="G21" s="221"/>
      <c r="H21" s="221"/>
      <c r="I21" s="220"/>
      <c r="J21" s="221" t="s">
        <v>39</v>
      </c>
      <c r="K21" s="221"/>
      <c r="L21" s="213">
        <v>0</v>
      </c>
      <c r="M21" s="213"/>
      <c r="N21" s="213">
        <f>J17*L21</f>
        <v>0</v>
      </c>
      <c r="O21" s="213"/>
    </row>
    <row r="22" spans="1:15" ht="15" customHeight="1">
      <c r="A22" s="6"/>
      <c r="B22" s="223" t="s">
        <v>48</v>
      </c>
      <c r="C22" s="223"/>
      <c r="D22" s="223"/>
      <c r="E22" s="223"/>
      <c r="F22" s="12" t="s">
        <v>49</v>
      </c>
      <c r="G22" s="224">
        <v>0.65</v>
      </c>
      <c r="H22" s="224"/>
      <c r="I22" s="6"/>
      <c r="J22" s="262"/>
      <c r="K22" s="263"/>
      <c r="L22" s="225"/>
      <c r="M22" s="225"/>
      <c r="N22" s="225"/>
      <c r="O22" s="225"/>
    </row>
    <row r="23" spans="1:15" ht="15" customHeight="1">
      <c r="A23" s="258" t="s">
        <v>30</v>
      </c>
      <c r="B23" s="220" t="s">
        <v>88</v>
      </c>
      <c r="C23" s="220"/>
      <c r="D23" s="221" t="s">
        <v>89</v>
      </c>
      <c r="E23" s="221"/>
      <c r="F23" s="221"/>
      <c r="G23" s="221"/>
      <c r="H23" s="221"/>
      <c r="I23" s="220" t="s">
        <v>2</v>
      </c>
      <c r="J23" s="235">
        <v>0.25</v>
      </c>
      <c r="K23" s="235"/>
      <c r="L23" s="222">
        <f>SUM(L24:M27)</f>
        <v>0</v>
      </c>
      <c r="M23" s="222"/>
      <c r="N23" s="222">
        <f>J23*L23</f>
        <v>0</v>
      </c>
      <c r="O23" s="222"/>
    </row>
    <row r="24" spans="1:15" ht="15" customHeight="1">
      <c r="A24" s="259"/>
      <c r="B24" s="220"/>
      <c r="C24" s="220"/>
      <c r="D24" s="221"/>
      <c r="E24" s="221"/>
      <c r="F24" s="221"/>
      <c r="G24" s="221"/>
      <c r="H24" s="221"/>
      <c r="I24" s="220"/>
      <c r="J24" s="221" t="s">
        <v>36</v>
      </c>
      <c r="K24" s="221"/>
      <c r="L24" s="213">
        <v>0</v>
      </c>
      <c r="M24" s="213"/>
      <c r="N24" s="213">
        <f>J23*L24</f>
        <v>0</v>
      </c>
      <c r="O24" s="213"/>
    </row>
    <row r="25" spans="1:15" ht="15" customHeight="1">
      <c r="A25" s="259"/>
      <c r="B25" s="220"/>
      <c r="C25" s="220"/>
      <c r="D25" s="221"/>
      <c r="E25" s="221"/>
      <c r="F25" s="221"/>
      <c r="G25" s="221"/>
      <c r="H25" s="221"/>
      <c r="I25" s="220"/>
      <c r="J25" s="221" t="s">
        <v>37</v>
      </c>
      <c r="K25" s="221"/>
      <c r="L25" s="213">
        <v>0</v>
      </c>
      <c r="M25" s="213"/>
      <c r="N25" s="213">
        <f>J23*L25</f>
        <v>0</v>
      </c>
      <c r="O25" s="213"/>
    </row>
    <row r="26" spans="1:15" ht="15" customHeight="1">
      <c r="A26" s="259"/>
      <c r="B26" s="220"/>
      <c r="C26" s="220"/>
      <c r="D26" s="221"/>
      <c r="E26" s="221"/>
      <c r="F26" s="221"/>
      <c r="G26" s="221"/>
      <c r="H26" s="221"/>
      <c r="I26" s="220"/>
      <c r="J26" s="221" t="s">
        <v>38</v>
      </c>
      <c r="K26" s="221"/>
      <c r="L26" s="213">
        <v>0</v>
      </c>
      <c r="M26" s="213"/>
      <c r="N26" s="213">
        <f>J23*L26</f>
        <v>0</v>
      </c>
      <c r="O26" s="213"/>
    </row>
    <row r="27" spans="1:15" ht="15" customHeight="1">
      <c r="A27" s="260"/>
      <c r="B27" s="220"/>
      <c r="C27" s="220"/>
      <c r="D27" s="221"/>
      <c r="E27" s="221"/>
      <c r="F27" s="221"/>
      <c r="G27" s="221"/>
      <c r="H27" s="221"/>
      <c r="I27" s="220"/>
      <c r="J27" s="221" t="s">
        <v>39</v>
      </c>
      <c r="K27" s="221"/>
      <c r="L27" s="213">
        <v>0</v>
      </c>
      <c r="M27" s="213"/>
      <c r="N27" s="213">
        <f>J23*L27</f>
        <v>0</v>
      </c>
      <c r="O27" s="213"/>
    </row>
    <row r="28" spans="1:15" ht="15" customHeight="1">
      <c r="A28" s="6"/>
      <c r="B28" s="223" t="s">
        <v>48</v>
      </c>
      <c r="C28" s="223"/>
      <c r="D28" s="223"/>
      <c r="E28" s="223"/>
      <c r="F28" s="12" t="s">
        <v>49</v>
      </c>
      <c r="G28" s="224">
        <v>0.025</v>
      </c>
      <c r="H28" s="224"/>
      <c r="I28" s="6"/>
      <c r="J28" s="262"/>
      <c r="K28" s="263"/>
      <c r="L28" s="225"/>
      <c r="M28" s="225"/>
      <c r="N28" s="225"/>
      <c r="O28" s="225"/>
    </row>
    <row r="29" spans="1:15" ht="15" customHeight="1">
      <c r="A29" s="6"/>
      <c r="B29" s="223" t="s">
        <v>8</v>
      </c>
      <c r="C29" s="223"/>
      <c r="D29" s="223"/>
      <c r="E29" s="223"/>
      <c r="F29" s="12" t="s">
        <v>40</v>
      </c>
      <c r="G29" s="224">
        <v>0.7809875</v>
      </c>
      <c r="H29" s="224"/>
      <c r="I29" s="6"/>
      <c r="J29" s="262"/>
      <c r="K29" s="263"/>
      <c r="L29" s="225"/>
      <c r="M29" s="225"/>
      <c r="N29" s="225"/>
      <c r="O29" s="225"/>
    </row>
    <row r="30" spans="1:15" ht="15" customHeight="1">
      <c r="A30" s="258" t="s">
        <v>31</v>
      </c>
      <c r="B30" s="220" t="s">
        <v>163</v>
      </c>
      <c r="C30" s="220"/>
      <c r="D30" s="221" t="s">
        <v>164</v>
      </c>
      <c r="E30" s="221"/>
      <c r="F30" s="221"/>
      <c r="G30" s="221"/>
      <c r="H30" s="221"/>
      <c r="I30" s="220" t="s">
        <v>1</v>
      </c>
      <c r="J30" s="235">
        <v>0.7</v>
      </c>
      <c r="K30" s="235"/>
      <c r="L30" s="222">
        <f>SUM(L31:M34)</f>
        <v>0</v>
      </c>
      <c r="M30" s="222"/>
      <c r="N30" s="222">
        <f>J30*L30</f>
        <v>0</v>
      </c>
      <c r="O30" s="222"/>
    </row>
    <row r="31" spans="1:15" ht="15" customHeight="1">
      <c r="A31" s="259"/>
      <c r="B31" s="220"/>
      <c r="C31" s="220"/>
      <c r="D31" s="221"/>
      <c r="E31" s="221"/>
      <c r="F31" s="221"/>
      <c r="G31" s="221"/>
      <c r="H31" s="221"/>
      <c r="I31" s="220"/>
      <c r="J31" s="221" t="s">
        <v>36</v>
      </c>
      <c r="K31" s="221"/>
      <c r="L31" s="213">
        <v>0</v>
      </c>
      <c r="M31" s="213"/>
      <c r="N31" s="213">
        <f>J30*L31</f>
        <v>0</v>
      </c>
      <c r="O31" s="213"/>
    </row>
    <row r="32" spans="1:15" ht="15" customHeight="1">
      <c r="A32" s="259"/>
      <c r="B32" s="220"/>
      <c r="C32" s="220"/>
      <c r="D32" s="221"/>
      <c r="E32" s="221"/>
      <c r="F32" s="221"/>
      <c r="G32" s="221"/>
      <c r="H32" s="221"/>
      <c r="I32" s="220"/>
      <c r="J32" s="221" t="s">
        <v>37</v>
      </c>
      <c r="K32" s="221"/>
      <c r="L32" s="213">
        <v>0</v>
      </c>
      <c r="M32" s="213"/>
      <c r="N32" s="213">
        <f>J30*L32</f>
        <v>0</v>
      </c>
      <c r="O32" s="213"/>
    </row>
    <row r="33" spans="1:15" ht="15" customHeight="1">
      <c r="A33" s="259"/>
      <c r="B33" s="220"/>
      <c r="C33" s="220"/>
      <c r="D33" s="221"/>
      <c r="E33" s="221"/>
      <c r="F33" s="221"/>
      <c r="G33" s="221"/>
      <c r="H33" s="221"/>
      <c r="I33" s="220"/>
      <c r="J33" s="221" t="s">
        <v>38</v>
      </c>
      <c r="K33" s="221"/>
      <c r="L33" s="213">
        <v>0</v>
      </c>
      <c r="M33" s="213"/>
      <c r="N33" s="213">
        <f>J30*L33</f>
        <v>0</v>
      </c>
      <c r="O33" s="213"/>
    </row>
    <row r="34" spans="1:15" ht="15" customHeight="1">
      <c r="A34" s="260"/>
      <c r="B34" s="220"/>
      <c r="C34" s="220"/>
      <c r="D34" s="221"/>
      <c r="E34" s="221"/>
      <c r="F34" s="221"/>
      <c r="G34" s="221"/>
      <c r="H34" s="221"/>
      <c r="I34" s="220"/>
      <c r="J34" s="221" t="s">
        <v>39</v>
      </c>
      <c r="K34" s="221"/>
      <c r="L34" s="213">
        <v>0</v>
      </c>
      <c r="M34" s="213"/>
      <c r="N34" s="213">
        <f>J30*L34</f>
        <v>0</v>
      </c>
      <c r="O34" s="213"/>
    </row>
    <row r="35" spans="1:15" ht="15" customHeight="1">
      <c r="A35" s="6"/>
      <c r="B35" s="223" t="s">
        <v>48</v>
      </c>
      <c r="C35" s="223"/>
      <c r="D35" s="223"/>
      <c r="E35" s="223"/>
      <c r="F35" s="12" t="s">
        <v>49</v>
      </c>
      <c r="G35" s="224">
        <v>0.0227143</v>
      </c>
      <c r="H35" s="224"/>
      <c r="I35" s="6"/>
      <c r="J35" s="262"/>
      <c r="K35" s="263"/>
      <c r="L35" s="225"/>
      <c r="M35" s="225"/>
      <c r="N35" s="225"/>
      <c r="O35" s="225"/>
    </row>
    <row r="36" spans="1:15" ht="15" customHeight="1">
      <c r="A36" s="6"/>
      <c r="B36" s="223" t="s">
        <v>8</v>
      </c>
      <c r="C36" s="223"/>
      <c r="D36" s="223"/>
      <c r="E36" s="223"/>
      <c r="F36" s="12" t="s">
        <v>40</v>
      </c>
      <c r="G36" s="224">
        <v>0.104986</v>
      </c>
      <c r="H36" s="224"/>
      <c r="I36" s="6"/>
      <c r="J36" s="262"/>
      <c r="K36" s="263"/>
      <c r="L36" s="225"/>
      <c r="M36" s="225"/>
      <c r="N36" s="225"/>
      <c r="O36" s="225"/>
    </row>
    <row r="37" spans="1:15" ht="15" customHeight="1">
      <c r="A37" s="258" t="s">
        <v>46</v>
      </c>
      <c r="B37" s="220" t="s">
        <v>84</v>
      </c>
      <c r="C37" s="220"/>
      <c r="D37" s="221" t="s">
        <v>85</v>
      </c>
      <c r="E37" s="221"/>
      <c r="F37" s="221"/>
      <c r="G37" s="221"/>
      <c r="H37" s="221"/>
      <c r="I37" s="220" t="s">
        <v>0</v>
      </c>
      <c r="J37" s="235">
        <v>1</v>
      </c>
      <c r="K37" s="235"/>
      <c r="L37" s="222">
        <f>SUM(L38:M41)</f>
        <v>0</v>
      </c>
      <c r="M37" s="222"/>
      <c r="N37" s="222">
        <f>J37*L37</f>
        <v>0</v>
      </c>
      <c r="O37" s="222"/>
    </row>
    <row r="38" spans="1:15" ht="15" customHeight="1">
      <c r="A38" s="259"/>
      <c r="B38" s="220"/>
      <c r="C38" s="220"/>
      <c r="D38" s="221"/>
      <c r="E38" s="221"/>
      <c r="F38" s="221"/>
      <c r="G38" s="221"/>
      <c r="H38" s="221"/>
      <c r="I38" s="220"/>
      <c r="J38" s="221" t="s">
        <v>36</v>
      </c>
      <c r="K38" s="221"/>
      <c r="L38" s="213">
        <v>0</v>
      </c>
      <c r="M38" s="213"/>
      <c r="N38" s="213">
        <f>J37*L38</f>
        <v>0</v>
      </c>
      <c r="O38" s="213"/>
    </row>
    <row r="39" spans="1:15" ht="15" customHeight="1">
      <c r="A39" s="259"/>
      <c r="B39" s="220"/>
      <c r="C39" s="220"/>
      <c r="D39" s="221"/>
      <c r="E39" s="221"/>
      <c r="F39" s="221"/>
      <c r="G39" s="221"/>
      <c r="H39" s="221"/>
      <c r="I39" s="220"/>
      <c r="J39" s="221" t="s">
        <v>37</v>
      </c>
      <c r="K39" s="221"/>
      <c r="L39" s="213">
        <v>0</v>
      </c>
      <c r="M39" s="213"/>
      <c r="N39" s="213">
        <f>J37*L39</f>
        <v>0</v>
      </c>
      <c r="O39" s="213"/>
    </row>
    <row r="40" spans="1:15" ht="15" customHeight="1">
      <c r="A40" s="259"/>
      <c r="B40" s="220"/>
      <c r="C40" s="220"/>
      <c r="D40" s="221"/>
      <c r="E40" s="221"/>
      <c r="F40" s="221"/>
      <c r="G40" s="221"/>
      <c r="H40" s="221"/>
      <c r="I40" s="220"/>
      <c r="J40" s="221" t="s">
        <v>38</v>
      </c>
      <c r="K40" s="221"/>
      <c r="L40" s="213">
        <v>0</v>
      </c>
      <c r="M40" s="213"/>
      <c r="N40" s="213">
        <f>J37*L40</f>
        <v>0</v>
      </c>
      <c r="O40" s="213"/>
    </row>
    <row r="41" spans="1:15" ht="15" customHeight="1">
      <c r="A41" s="260"/>
      <c r="B41" s="220"/>
      <c r="C41" s="220"/>
      <c r="D41" s="221"/>
      <c r="E41" s="221"/>
      <c r="F41" s="221"/>
      <c r="G41" s="221"/>
      <c r="H41" s="221"/>
      <c r="I41" s="220"/>
      <c r="J41" s="221" t="s">
        <v>39</v>
      </c>
      <c r="K41" s="221"/>
      <c r="L41" s="213">
        <v>0</v>
      </c>
      <c r="M41" s="213"/>
      <c r="N41" s="213">
        <f>J37*L41</f>
        <v>0</v>
      </c>
      <c r="O41" s="213"/>
    </row>
    <row r="42" spans="1:15" ht="15" customHeight="1">
      <c r="A42" s="6"/>
      <c r="B42" s="223" t="s">
        <v>48</v>
      </c>
      <c r="C42" s="223"/>
      <c r="D42" s="223"/>
      <c r="E42" s="223"/>
      <c r="F42" s="12" t="s">
        <v>49</v>
      </c>
      <c r="G42" s="224">
        <v>0.0024247599999999998</v>
      </c>
      <c r="H42" s="224"/>
      <c r="I42" s="6"/>
      <c r="J42" s="262"/>
      <c r="K42" s="263"/>
      <c r="L42" s="225"/>
      <c r="M42" s="225"/>
      <c r="N42" s="225"/>
      <c r="O42" s="225"/>
    </row>
    <row r="43" spans="1:15" ht="15" customHeight="1">
      <c r="A43" s="6"/>
      <c r="B43" s="223" t="s">
        <v>8</v>
      </c>
      <c r="C43" s="223"/>
      <c r="D43" s="223"/>
      <c r="E43" s="223"/>
      <c r="F43" s="12" t="s">
        <v>40</v>
      </c>
      <c r="G43" s="224">
        <v>0.92995</v>
      </c>
      <c r="H43" s="224"/>
      <c r="I43" s="6"/>
      <c r="J43" s="262"/>
      <c r="K43" s="263"/>
      <c r="L43" s="225"/>
      <c r="M43" s="225"/>
      <c r="N43" s="225"/>
      <c r="O43" s="225"/>
    </row>
    <row r="44" spans="1:15" ht="15" customHeight="1">
      <c r="A44" s="258" t="s">
        <v>47</v>
      </c>
      <c r="B44" s="220" t="s">
        <v>167</v>
      </c>
      <c r="C44" s="220"/>
      <c r="D44" s="221" t="s">
        <v>168</v>
      </c>
      <c r="E44" s="221"/>
      <c r="F44" s="221"/>
      <c r="G44" s="221"/>
      <c r="H44" s="221"/>
      <c r="I44" s="220" t="s">
        <v>10</v>
      </c>
      <c r="J44" s="235">
        <v>0.5</v>
      </c>
      <c r="K44" s="235"/>
      <c r="L44" s="222">
        <f>SUM(L45:M48)</f>
        <v>0</v>
      </c>
      <c r="M44" s="222"/>
      <c r="N44" s="222">
        <f>J44*L44</f>
        <v>0</v>
      </c>
      <c r="O44" s="222"/>
    </row>
    <row r="45" spans="1:15" ht="15" customHeight="1">
      <c r="A45" s="259"/>
      <c r="B45" s="220"/>
      <c r="C45" s="220"/>
      <c r="D45" s="221"/>
      <c r="E45" s="221"/>
      <c r="F45" s="221"/>
      <c r="G45" s="221"/>
      <c r="H45" s="221"/>
      <c r="I45" s="220"/>
      <c r="J45" s="221" t="s">
        <v>36</v>
      </c>
      <c r="K45" s="221"/>
      <c r="L45" s="213">
        <v>0</v>
      </c>
      <c r="M45" s="213"/>
      <c r="N45" s="213">
        <f>J44*L45</f>
        <v>0</v>
      </c>
      <c r="O45" s="213"/>
    </row>
    <row r="46" spans="1:15" ht="15" customHeight="1">
      <c r="A46" s="259"/>
      <c r="B46" s="220"/>
      <c r="C46" s="220"/>
      <c r="D46" s="221"/>
      <c r="E46" s="221"/>
      <c r="F46" s="221"/>
      <c r="G46" s="221"/>
      <c r="H46" s="221"/>
      <c r="I46" s="220"/>
      <c r="J46" s="221" t="s">
        <v>37</v>
      </c>
      <c r="K46" s="221"/>
      <c r="L46" s="213">
        <v>0</v>
      </c>
      <c r="M46" s="213"/>
      <c r="N46" s="213">
        <f>J44*L46</f>
        <v>0</v>
      </c>
      <c r="O46" s="213"/>
    </row>
    <row r="47" spans="1:15" ht="15" customHeight="1">
      <c r="A47" s="259"/>
      <c r="B47" s="220"/>
      <c r="C47" s="220"/>
      <c r="D47" s="221"/>
      <c r="E47" s="221"/>
      <c r="F47" s="221"/>
      <c r="G47" s="221"/>
      <c r="H47" s="221"/>
      <c r="I47" s="220"/>
      <c r="J47" s="221" t="s">
        <v>38</v>
      </c>
      <c r="K47" s="221"/>
      <c r="L47" s="213">
        <v>0</v>
      </c>
      <c r="M47" s="213"/>
      <c r="N47" s="213">
        <f>J44*L47</f>
        <v>0</v>
      </c>
      <c r="O47" s="213"/>
    </row>
    <row r="48" spans="1:15" ht="15" customHeight="1">
      <c r="A48" s="260"/>
      <c r="B48" s="220"/>
      <c r="C48" s="220"/>
      <c r="D48" s="221"/>
      <c r="E48" s="221"/>
      <c r="F48" s="221"/>
      <c r="G48" s="221"/>
      <c r="H48" s="221"/>
      <c r="I48" s="220"/>
      <c r="J48" s="221" t="s">
        <v>39</v>
      </c>
      <c r="K48" s="221"/>
      <c r="L48" s="213">
        <v>0</v>
      </c>
      <c r="M48" s="213"/>
      <c r="N48" s="213">
        <f>J44*L48</f>
        <v>0</v>
      </c>
      <c r="O48" s="213"/>
    </row>
    <row r="49" spans="1:15" ht="15" customHeight="1">
      <c r="A49" s="258" t="s">
        <v>51</v>
      </c>
      <c r="B49" s="220" t="s">
        <v>105</v>
      </c>
      <c r="C49" s="220"/>
      <c r="D49" s="221" t="s">
        <v>106</v>
      </c>
      <c r="E49" s="221"/>
      <c r="F49" s="221"/>
      <c r="G49" s="221"/>
      <c r="H49" s="221"/>
      <c r="I49" s="220" t="s">
        <v>10</v>
      </c>
      <c r="J49" s="235">
        <v>0.25</v>
      </c>
      <c r="K49" s="235"/>
      <c r="L49" s="222">
        <f>SUM(L50:M53)</f>
        <v>0</v>
      </c>
      <c r="M49" s="222"/>
      <c r="N49" s="222">
        <f>J49*L49</f>
        <v>0</v>
      </c>
      <c r="O49" s="222"/>
    </row>
    <row r="50" spans="1:15" ht="15" customHeight="1">
      <c r="A50" s="259"/>
      <c r="B50" s="220"/>
      <c r="C50" s="220"/>
      <c r="D50" s="221"/>
      <c r="E50" s="221"/>
      <c r="F50" s="221"/>
      <c r="G50" s="221"/>
      <c r="H50" s="221"/>
      <c r="I50" s="220"/>
      <c r="J50" s="221" t="s">
        <v>36</v>
      </c>
      <c r="K50" s="221"/>
      <c r="L50" s="213">
        <v>0</v>
      </c>
      <c r="M50" s="213"/>
      <c r="N50" s="213">
        <f>J49*L50</f>
        <v>0</v>
      </c>
      <c r="O50" s="213"/>
    </row>
    <row r="51" spans="1:15" ht="15" customHeight="1">
      <c r="A51" s="259"/>
      <c r="B51" s="220"/>
      <c r="C51" s="220"/>
      <c r="D51" s="221"/>
      <c r="E51" s="221"/>
      <c r="F51" s="221"/>
      <c r="G51" s="221"/>
      <c r="H51" s="221"/>
      <c r="I51" s="220"/>
      <c r="J51" s="221" t="s">
        <v>37</v>
      </c>
      <c r="K51" s="221"/>
      <c r="L51" s="213">
        <v>0</v>
      </c>
      <c r="M51" s="213"/>
      <c r="N51" s="213">
        <f>J49*L51</f>
        <v>0</v>
      </c>
      <c r="O51" s="213"/>
    </row>
    <row r="52" spans="1:15" ht="15" customHeight="1">
      <c r="A52" s="259"/>
      <c r="B52" s="220"/>
      <c r="C52" s="220"/>
      <c r="D52" s="221"/>
      <c r="E52" s="221"/>
      <c r="F52" s="221"/>
      <c r="G52" s="221"/>
      <c r="H52" s="221"/>
      <c r="I52" s="220"/>
      <c r="J52" s="221" t="s">
        <v>38</v>
      </c>
      <c r="K52" s="221"/>
      <c r="L52" s="213">
        <v>0</v>
      </c>
      <c r="M52" s="213"/>
      <c r="N52" s="213">
        <f>J49*L52</f>
        <v>0</v>
      </c>
      <c r="O52" s="213"/>
    </row>
    <row r="53" spans="1:15" ht="15" customHeight="1">
      <c r="A53" s="260"/>
      <c r="B53" s="220"/>
      <c r="C53" s="220"/>
      <c r="D53" s="221"/>
      <c r="E53" s="221"/>
      <c r="F53" s="221"/>
      <c r="G53" s="221"/>
      <c r="H53" s="221"/>
      <c r="I53" s="220"/>
      <c r="J53" s="221" t="s">
        <v>39</v>
      </c>
      <c r="K53" s="221"/>
      <c r="L53" s="213">
        <v>0</v>
      </c>
      <c r="M53" s="213"/>
      <c r="N53" s="213">
        <f>J49*L53</f>
        <v>0</v>
      </c>
      <c r="O53" s="213"/>
    </row>
    <row r="54" spans="1:15" s="16" customFormat="1" ht="15" customHeight="1">
      <c r="A54" s="258">
        <v>8</v>
      </c>
      <c r="B54" s="219" t="s">
        <v>253</v>
      </c>
      <c r="C54" s="220"/>
      <c r="D54" s="221" t="s">
        <v>254</v>
      </c>
      <c r="E54" s="221"/>
      <c r="F54" s="221"/>
      <c r="G54" s="221"/>
      <c r="H54" s="221"/>
      <c r="I54" s="219" t="s">
        <v>68</v>
      </c>
      <c r="J54" s="235">
        <v>2.1</v>
      </c>
      <c r="K54" s="235"/>
      <c r="L54" s="222">
        <f>SUM(L55:M58)</f>
        <v>0</v>
      </c>
      <c r="M54" s="222"/>
      <c r="N54" s="222">
        <f>J54*L54</f>
        <v>0</v>
      </c>
      <c r="O54" s="222"/>
    </row>
    <row r="55" spans="1:15" s="16" customFormat="1" ht="15" customHeight="1">
      <c r="A55" s="259"/>
      <c r="B55" s="220"/>
      <c r="C55" s="220"/>
      <c r="D55" s="221"/>
      <c r="E55" s="221"/>
      <c r="F55" s="221"/>
      <c r="G55" s="221"/>
      <c r="H55" s="221"/>
      <c r="I55" s="220"/>
      <c r="J55" s="221" t="s">
        <v>36</v>
      </c>
      <c r="K55" s="221"/>
      <c r="L55" s="213">
        <v>0</v>
      </c>
      <c r="M55" s="213"/>
      <c r="N55" s="213">
        <f>J54*L55</f>
        <v>0</v>
      </c>
      <c r="O55" s="213"/>
    </row>
    <row r="56" spans="1:15" s="16" customFormat="1" ht="15" customHeight="1">
      <c r="A56" s="259"/>
      <c r="B56" s="220"/>
      <c r="C56" s="220"/>
      <c r="D56" s="221"/>
      <c r="E56" s="221"/>
      <c r="F56" s="221"/>
      <c r="G56" s="221"/>
      <c r="H56" s="221"/>
      <c r="I56" s="220"/>
      <c r="J56" s="221" t="s">
        <v>37</v>
      </c>
      <c r="K56" s="221"/>
      <c r="L56" s="213">
        <v>0</v>
      </c>
      <c r="M56" s="213"/>
      <c r="N56" s="213">
        <f>J54*L56</f>
        <v>0</v>
      </c>
      <c r="O56" s="213"/>
    </row>
    <row r="57" spans="1:15" s="16" customFormat="1" ht="15" customHeight="1">
      <c r="A57" s="259"/>
      <c r="B57" s="220"/>
      <c r="C57" s="220"/>
      <c r="D57" s="221"/>
      <c r="E57" s="221"/>
      <c r="F57" s="221"/>
      <c r="G57" s="221"/>
      <c r="H57" s="221"/>
      <c r="I57" s="220"/>
      <c r="J57" s="221" t="s">
        <v>38</v>
      </c>
      <c r="K57" s="221"/>
      <c r="L57" s="213">
        <v>0</v>
      </c>
      <c r="M57" s="213"/>
      <c r="N57" s="213">
        <f>J54*L57</f>
        <v>0</v>
      </c>
      <c r="O57" s="213"/>
    </row>
    <row r="58" spans="1:15" s="16" customFormat="1" ht="15" customHeight="1">
      <c r="A58" s="260"/>
      <c r="B58" s="220"/>
      <c r="C58" s="220"/>
      <c r="D58" s="221"/>
      <c r="E58" s="221"/>
      <c r="F58" s="221"/>
      <c r="G58" s="221"/>
      <c r="H58" s="221"/>
      <c r="I58" s="220"/>
      <c r="J58" s="221" t="s">
        <v>39</v>
      </c>
      <c r="K58" s="221"/>
      <c r="L58" s="213">
        <v>0</v>
      </c>
      <c r="M58" s="213"/>
      <c r="N58" s="213">
        <f>J54*L58</f>
        <v>0</v>
      </c>
      <c r="O58" s="213"/>
    </row>
    <row r="59" spans="1:15" ht="15" customHeight="1">
      <c r="A59" s="6"/>
      <c r="B59" s="6"/>
      <c r="C59" s="6"/>
      <c r="D59" s="215" t="s">
        <v>55</v>
      </c>
      <c r="E59" s="215"/>
      <c r="F59" s="215" t="s">
        <v>7</v>
      </c>
      <c r="G59" s="215"/>
      <c r="H59" s="215" t="s">
        <v>8</v>
      </c>
      <c r="I59" s="215"/>
      <c r="J59" s="215" t="s">
        <v>56</v>
      </c>
      <c r="K59" s="215"/>
      <c r="L59" s="234" t="s">
        <v>9</v>
      </c>
      <c r="M59" s="234"/>
      <c r="N59" s="234" t="s">
        <v>57</v>
      </c>
      <c r="O59" s="234"/>
    </row>
    <row r="60" spans="1:15" ht="15" customHeight="1">
      <c r="A60" s="228" t="s">
        <v>58</v>
      </c>
      <c r="B60" s="228"/>
      <c r="C60" s="228"/>
      <c r="D60" s="228"/>
      <c r="E60" s="228"/>
      <c r="F60" s="222">
        <v>0</v>
      </c>
      <c r="G60" s="222"/>
      <c r="H60" s="222">
        <v>0</v>
      </c>
      <c r="I60" s="222"/>
      <c r="J60" s="222">
        <v>0</v>
      </c>
      <c r="K60" s="222"/>
      <c r="L60" s="222">
        <v>0</v>
      </c>
      <c r="M60" s="222"/>
      <c r="N60" s="222">
        <v>0</v>
      </c>
      <c r="O60" s="222"/>
    </row>
    <row r="61" spans="1:15" s="32" customFormat="1" ht="15" customHeight="1">
      <c r="A61" s="210" t="s">
        <v>11</v>
      </c>
      <c r="B61" s="210"/>
      <c r="C61" s="210"/>
      <c r="D61" s="210"/>
      <c r="E61" s="210"/>
      <c r="F61" s="210"/>
      <c r="G61" s="210"/>
      <c r="H61" s="210"/>
      <c r="I61" s="210"/>
      <c r="J61" s="210"/>
      <c r="K61" s="210"/>
      <c r="L61" s="210"/>
      <c r="M61" s="210"/>
      <c r="N61" s="210"/>
      <c r="O61" s="210"/>
    </row>
    <row r="62" spans="1:15" s="32" customFormat="1" ht="15">
      <c r="A62" s="211" t="s">
        <v>12</v>
      </c>
      <c r="B62" s="211"/>
      <c r="C62" s="211"/>
      <c r="D62" s="211"/>
      <c r="E62" s="211"/>
      <c r="F62" s="211"/>
      <c r="G62" s="211"/>
      <c r="H62" s="211"/>
      <c r="I62" s="211"/>
      <c r="J62" s="211"/>
      <c r="K62" s="211"/>
      <c r="L62" s="211"/>
      <c r="M62" s="211"/>
      <c r="N62" s="211"/>
      <c r="O62" s="211"/>
    </row>
    <row r="63" spans="1:15" s="32" customFormat="1" ht="15">
      <c r="A63" s="212" t="s">
        <v>256</v>
      </c>
      <c r="B63" s="212"/>
      <c r="C63" s="212"/>
      <c r="D63" s="212"/>
      <c r="E63" s="212"/>
      <c r="F63" s="212"/>
      <c r="G63" s="212"/>
      <c r="H63" s="212"/>
      <c r="I63" s="212"/>
      <c r="J63" s="212"/>
      <c r="K63" s="212"/>
      <c r="L63" s="212"/>
      <c r="M63" s="212"/>
      <c r="N63" s="212"/>
      <c r="O63" s="212"/>
    </row>
    <row r="64" spans="1:15" s="32" customFormat="1" ht="15">
      <c r="A64" s="211" t="s">
        <v>13</v>
      </c>
      <c r="B64" s="211"/>
      <c r="C64" s="211"/>
      <c r="D64" s="211"/>
      <c r="E64" s="211"/>
      <c r="F64" s="211"/>
      <c r="G64" s="211"/>
      <c r="H64" s="211"/>
      <c r="I64" s="211"/>
      <c r="J64" s="211"/>
      <c r="K64" s="211"/>
      <c r="L64" s="211"/>
      <c r="M64" s="211"/>
      <c r="N64" s="211"/>
      <c r="O64" s="211"/>
    </row>
    <row r="65" spans="1:15" s="32" customFormat="1" ht="15">
      <c r="A65" s="212" t="s">
        <v>14</v>
      </c>
      <c r="B65" s="212"/>
      <c r="C65" s="212"/>
      <c r="D65" s="212"/>
      <c r="E65" s="212"/>
      <c r="F65" s="212"/>
      <c r="G65" s="212"/>
      <c r="H65" s="212"/>
      <c r="I65" s="212"/>
      <c r="J65" s="212"/>
      <c r="K65" s="212"/>
      <c r="L65" s="212"/>
      <c r="M65" s="212"/>
      <c r="N65" s="212"/>
      <c r="O65" s="212"/>
    </row>
    <row r="66" spans="1:15" s="32" customFormat="1" ht="15">
      <c r="A66" s="211" t="s">
        <v>15</v>
      </c>
      <c r="B66" s="211"/>
      <c r="C66" s="211"/>
      <c r="D66" s="211"/>
      <c r="E66" s="211"/>
      <c r="F66" s="211"/>
      <c r="G66" s="211"/>
      <c r="H66" s="211"/>
      <c r="I66" s="211"/>
      <c r="J66" s="211"/>
      <c r="K66" s="211"/>
      <c r="L66" s="211"/>
      <c r="M66" s="211"/>
      <c r="N66" s="211"/>
      <c r="O66" s="211"/>
    </row>
    <row r="67" spans="1:15" s="32" customFormat="1" ht="15">
      <c r="A67" s="212" t="s">
        <v>16</v>
      </c>
      <c r="B67" s="212"/>
      <c r="C67" s="212"/>
      <c r="D67" s="212"/>
      <c r="E67" s="212"/>
      <c r="F67" s="212"/>
      <c r="G67" s="212"/>
      <c r="H67" s="212"/>
      <c r="I67" s="212"/>
      <c r="J67" s="212"/>
      <c r="K67" s="212"/>
      <c r="L67" s="212"/>
      <c r="M67" s="212"/>
      <c r="N67" s="212"/>
      <c r="O67" s="212"/>
    </row>
    <row r="68" spans="1:15" s="32" customFormat="1" ht="15">
      <c r="A68" s="211" t="s">
        <v>59</v>
      </c>
      <c r="B68" s="211"/>
      <c r="C68" s="211"/>
      <c r="D68" s="211"/>
      <c r="E68" s="211"/>
      <c r="F68" s="211"/>
      <c r="G68" s="211"/>
      <c r="H68" s="211"/>
      <c r="I68" s="211"/>
      <c r="J68" s="211"/>
      <c r="K68" s="211"/>
      <c r="L68" s="211"/>
      <c r="M68" s="211"/>
      <c r="N68" s="211"/>
      <c r="O68" s="211"/>
    </row>
    <row r="69" spans="1:15" s="32" customFormat="1" ht="15">
      <c r="A69" s="212" t="s">
        <v>257</v>
      </c>
      <c r="B69" s="212"/>
      <c r="C69" s="212"/>
      <c r="D69" s="212"/>
      <c r="E69" s="212"/>
      <c r="F69" s="212"/>
      <c r="G69" s="212"/>
      <c r="H69" s="212"/>
      <c r="I69" s="212"/>
      <c r="J69" s="212"/>
      <c r="K69" s="212"/>
      <c r="L69" s="212"/>
      <c r="M69" s="212"/>
      <c r="N69" s="212"/>
      <c r="O69" s="212"/>
    </row>
    <row r="70" spans="1:15" s="32" customFormat="1" ht="15">
      <c r="A70" s="211" t="s">
        <v>5</v>
      </c>
      <c r="B70" s="211"/>
      <c r="C70" s="211"/>
      <c r="D70" s="211"/>
      <c r="E70" s="211"/>
      <c r="F70" s="211"/>
      <c r="G70" s="211"/>
      <c r="H70" s="211"/>
      <c r="I70" s="211"/>
      <c r="J70" s="211"/>
      <c r="K70" s="211"/>
      <c r="L70" s="211"/>
      <c r="M70" s="211"/>
      <c r="N70" s="211"/>
      <c r="O70" s="211"/>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sheetProtection/>
  <mergeCells count="226">
    <mergeCell ref="A3:C3"/>
    <mergeCell ref="A4:C4"/>
    <mergeCell ref="A6:O6"/>
    <mergeCell ref="A8:K8"/>
    <mergeCell ref="L8:O8"/>
    <mergeCell ref="A9:A10"/>
    <mergeCell ref="B9:H10"/>
    <mergeCell ref="I9:I10"/>
    <mergeCell ref="J9:K10"/>
    <mergeCell ref="L9:M10"/>
    <mergeCell ref="N9:O10"/>
    <mergeCell ref="B11:H11"/>
    <mergeCell ref="J11:K11"/>
    <mergeCell ref="L11:M11"/>
    <mergeCell ref="N11:O11"/>
    <mergeCell ref="A12:A16"/>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A17:A21"/>
    <mergeCell ref="B17:C21"/>
    <mergeCell ref="D17:H21"/>
    <mergeCell ref="I17:I21"/>
    <mergeCell ref="J17:K17"/>
    <mergeCell ref="L17:M17"/>
    <mergeCell ref="J20:K20"/>
    <mergeCell ref="L20:M20"/>
    <mergeCell ref="N17:O17"/>
    <mergeCell ref="J18:K18"/>
    <mergeCell ref="L18:M18"/>
    <mergeCell ref="N18:O18"/>
    <mergeCell ref="J19:K19"/>
    <mergeCell ref="L19:M19"/>
    <mergeCell ref="N19:O19"/>
    <mergeCell ref="N20:O20"/>
    <mergeCell ref="J21:K21"/>
    <mergeCell ref="L21:M21"/>
    <mergeCell ref="N21:O21"/>
    <mergeCell ref="B22:E22"/>
    <mergeCell ref="G22:H22"/>
    <mergeCell ref="J22:K22"/>
    <mergeCell ref="L22:M22"/>
    <mergeCell ref="N22:O22"/>
    <mergeCell ref="A23:A27"/>
    <mergeCell ref="B23:C27"/>
    <mergeCell ref="D23:H27"/>
    <mergeCell ref="I23:I27"/>
    <mergeCell ref="J23:K23"/>
    <mergeCell ref="L23:M23"/>
    <mergeCell ref="J26:K26"/>
    <mergeCell ref="L26:M26"/>
    <mergeCell ref="N23:O23"/>
    <mergeCell ref="J24:K24"/>
    <mergeCell ref="L24:M24"/>
    <mergeCell ref="N24:O24"/>
    <mergeCell ref="J25:K25"/>
    <mergeCell ref="L25:M25"/>
    <mergeCell ref="N25:O25"/>
    <mergeCell ref="N26:O26"/>
    <mergeCell ref="J27:K27"/>
    <mergeCell ref="L27:M27"/>
    <mergeCell ref="N27:O27"/>
    <mergeCell ref="B28:E28"/>
    <mergeCell ref="G28:H28"/>
    <mergeCell ref="J28:K28"/>
    <mergeCell ref="L28:M28"/>
    <mergeCell ref="N28:O28"/>
    <mergeCell ref="B29:E29"/>
    <mergeCell ref="G29:H29"/>
    <mergeCell ref="J29:K29"/>
    <mergeCell ref="L29:M29"/>
    <mergeCell ref="N29:O29"/>
    <mergeCell ref="A30:A34"/>
    <mergeCell ref="B30:C34"/>
    <mergeCell ref="D30:H34"/>
    <mergeCell ref="I30:I34"/>
    <mergeCell ref="J30:K30"/>
    <mergeCell ref="L30:M30"/>
    <mergeCell ref="N30:O30"/>
    <mergeCell ref="J31:K31"/>
    <mergeCell ref="L31:M31"/>
    <mergeCell ref="N31:O31"/>
    <mergeCell ref="J32:K32"/>
    <mergeCell ref="L32:M32"/>
    <mergeCell ref="N32:O32"/>
    <mergeCell ref="J33:K33"/>
    <mergeCell ref="L33:M33"/>
    <mergeCell ref="N33:O33"/>
    <mergeCell ref="J34:K34"/>
    <mergeCell ref="L34:M34"/>
    <mergeCell ref="N34:O34"/>
    <mergeCell ref="B35:E35"/>
    <mergeCell ref="G35:H35"/>
    <mergeCell ref="J35:K35"/>
    <mergeCell ref="L35:M35"/>
    <mergeCell ref="N35:O35"/>
    <mergeCell ref="B36:E36"/>
    <mergeCell ref="G36:H36"/>
    <mergeCell ref="J36:K36"/>
    <mergeCell ref="L36:M36"/>
    <mergeCell ref="N36:O36"/>
    <mergeCell ref="A37:A41"/>
    <mergeCell ref="B37:C41"/>
    <mergeCell ref="D37:H41"/>
    <mergeCell ref="I37:I41"/>
    <mergeCell ref="J37:K37"/>
    <mergeCell ref="L37:M37"/>
    <mergeCell ref="J40:K40"/>
    <mergeCell ref="L40:M40"/>
    <mergeCell ref="N37:O37"/>
    <mergeCell ref="J38:K38"/>
    <mergeCell ref="L38:M38"/>
    <mergeCell ref="N38:O38"/>
    <mergeCell ref="J39:K39"/>
    <mergeCell ref="L39:M39"/>
    <mergeCell ref="N39:O39"/>
    <mergeCell ref="N40:O40"/>
    <mergeCell ref="J41:K41"/>
    <mergeCell ref="L41:M41"/>
    <mergeCell ref="N41:O41"/>
    <mergeCell ref="B42:E42"/>
    <mergeCell ref="G42:H42"/>
    <mergeCell ref="J42:K42"/>
    <mergeCell ref="L42:M42"/>
    <mergeCell ref="N42:O42"/>
    <mergeCell ref="B43:E43"/>
    <mergeCell ref="G43:H43"/>
    <mergeCell ref="J43:K43"/>
    <mergeCell ref="L43:M43"/>
    <mergeCell ref="N43:O43"/>
    <mergeCell ref="A44:A48"/>
    <mergeCell ref="B44:C48"/>
    <mergeCell ref="D44:H48"/>
    <mergeCell ref="I44:I48"/>
    <mergeCell ref="J44:K44"/>
    <mergeCell ref="L44:M44"/>
    <mergeCell ref="N44:O44"/>
    <mergeCell ref="J45:K45"/>
    <mergeCell ref="L45:M45"/>
    <mergeCell ref="N45:O45"/>
    <mergeCell ref="J46:K46"/>
    <mergeCell ref="L46:M46"/>
    <mergeCell ref="N46:O46"/>
    <mergeCell ref="J47:K47"/>
    <mergeCell ref="L47:M47"/>
    <mergeCell ref="N47:O47"/>
    <mergeCell ref="J48:K48"/>
    <mergeCell ref="L48:M48"/>
    <mergeCell ref="N48:O48"/>
    <mergeCell ref="N52:O52"/>
    <mergeCell ref="J53:K53"/>
    <mergeCell ref="A49:A53"/>
    <mergeCell ref="B49:C53"/>
    <mergeCell ref="D49:H53"/>
    <mergeCell ref="I49:I53"/>
    <mergeCell ref="J49:K49"/>
    <mergeCell ref="L49:M49"/>
    <mergeCell ref="J52:K52"/>
    <mergeCell ref="L52:M52"/>
    <mergeCell ref="N49:O49"/>
    <mergeCell ref="J50:K50"/>
    <mergeCell ref="L50:M50"/>
    <mergeCell ref="N50:O50"/>
    <mergeCell ref="J51:K51"/>
    <mergeCell ref="L51:M51"/>
    <mergeCell ref="N51:O51"/>
    <mergeCell ref="N53:O53"/>
    <mergeCell ref="J57:K57"/>
    <mergeCell ref="L57:M57"/>
    <mergeCell ref="L55:M55"/>
    <mergeCell ref="N55:O55"/>
    <mergeCell ref="L56:M56"/>
    <mergeCell ref="N56:O56"/>
    <mergeCell ref="N57:O57"/>
    <mergeCell ref="L53:M53"/>
    <mergeCell ref="D4:O4"/>
    <mergeCell ref="D3:O3"/>
    <mergeCell ref="A63:O63"/>
    <mergeCell ref="A60:E60"/>
    <mergeCell ref="F60:G60"/>
    <mergeCell ref="H60:I60"/>
    <mergeCell ref="J60:K60"/>
    <mergeCell ref="N54:O54"/>
    <mergeCell ref="J55:K55"/>
    <mergeCell ref="L60:M60"/>
    <mergeCell ref="A70:O70"/>
    <mergeCell ref="N60:O60"/>
    <mergeCell ref="D59:E59"/>
    <mergeCell ref="F59:G59"/>
    <mergeCell ref="H59:I59"/>
    <mergeCell ref="J58:K58"/>
    <mergeCell ref="L58:M58"/>
    <mergeCell ref="J59:K59"/>
    <mergeCell ref="L59:M59"/>
    <mergeCell ref="N58:O58"/>
    <mergeCell ref="A61:O61"/>
    <mergeCell ref="A62:O62"/>
    <mergeCell ref="A54:A58"/>
    <mergeCell ref="B54:C58"/>
    <mergeCell ref="D54:H58"/>
    <mergeCell ref="I54:I58"/>
    <mergeCell ref="J56:K56"/>
    <mergeCell ref="J54:K54"/>
    <mergeCell ref="L54:M54"/>
    <mergeCell ref="N59:O59"/>
    <mergeCell ref="A64:O64"/>
    <mergeCell ref="A65:O65"/>
    <mergeCell ref="A66:O66"/>
    <mergeCell ref="A67:O67"/>
    <mergeCell ref="A68:O68"/>
    <mergeCell ref="A69:O69"/>
  </mergeCells>
  <printOptions/>
  <pageMargins left="0.7" right="0.7" top="0.75" bottom="0.75" header="0.3" footer="0.3"/>
  <pageSetup fitToHeight="0" fitToWidth="1"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sheetPr>
    <tabColor rgb="FFFFC000"/>
    <pageSetUpPr fitToPage="1"/>
  </sheetPr>
  <dimension ref="A1:P46"/>
  <sheetViews>
    <sheetView zoomScalePageLayoutView="0" workbookViewId="0" topLeftCell="A37">
      <selection activeCell="A49" sqref="A49:IV53"/>
    </sheetView>
  </sheetViews>
  <sheetFormatPr defaultColWidth="6.8515625" defaultRowHeight="15"/>
  <cols>
    <col min="1" max="15" width="6.8515625" style="3" customWidth="1"/>
    <col min="16" max="16384" width="6.8515625" style="3" customWidth="1"/>
  </cols>
  <sheetData>
    <row r="1" s="16" customFormat="1" ht="15">
      <c r="A1" s="41" t="s">
        <v>293</v>
      </c>
    </row>
    <row r="2" s="16" customFormat="1" ht="7.5" customHeight="1"/>
    <row r="3" spans="1:9" ht="15" customHeight="1">
      <c r="A3" s="232" t="s">
        <v>17</v>
      </c>
      <c r="B3" s="232"/>
      <c r="C3" s="232"/>
      <c r="D3" s="232" t="s">
        <v>291</v>
      </c>
      <c r="E3" s="232"/>
      <c r="F3" s="232"/>
      <c r="G3" s="232"/>
      <c r="H3" s="232"/>
      <c r="I3" s="232"/>
    </row>
    <row r="4" spans="1:9" ht="15" customHeight="1">
      <c r="A4" s="232" t="s">
        <v>18</v>
      </c>
      <c r="B4" s="232"/>
      <c r="C4" s="232"/>
      <c r="D4" s="232" t="s">
        <v>292</v>
      </c>
      <c r="E4" s="232"/>
      <c r="F4" s="232"/>
      <c r="G4" s="232"/>
      <c r="H4" s="232"/>
      <c r="I4" s="232"/>
    </row>
    <row r="5" spans="1:9" s="16" customFormat="1" ht="15" customHeight="1">
      <c r="A5" s="17"/>
      <c r="B5" s="17"/>
      <c r="C5" s="17"/>
      <c r="D5" s="17"/>
      <c r="E5" s="17"/>
      <c r="F5" s="17"/>
      <c r="G5" s="17"/>
      <c r="H5" s="17"/>
      <c r="I5" s="17"/>
    </row>
    <row r="6" spans="1:15" ht="15" customHeight="1">
      <c r="A6" s="237" t="s">
        <v>258</v>
      </c>
      <c r="B6" s="237"/>
      <c r="C6" s="237"/>
      <c r="D6" s="237"/>
      <c r="E6" s="237"/>
      <c r="F6" s="237"/>
      <c r="G6" s="237"/>
      <c r="H6" s="237"/>
      <c r="I6" s="237"/>
      <c r="J6" s="237"/>
      <c r="K6" s="237"/>
      <c r="L6" s="237"/>
      <c r="M6" s="237"/>
      <c r="N6" s="237"/>
      <c r="O6" s="237"/>
    </row>
    <row r="7" spans="1:15" s="16" customFormat="1" ht="15" customHeight="1">
      <c r="A7" s="4"/>
      <c r="B7" s="4"/>
      <c r="C7" s="4"/>
      <c r="D7" s="4"/>
      <c r="E7" s="4"/>
      <c r="F7" s="4"/>
      <c r="G7" s="4"/>
      <c r="H7" s="4"/>
      <c r="I7" s="4"/>
      <c r="J7" s="4"/>
      <c r="K7" s="4"/>
      <c r="L7" s="4"/>
      <c r="M7" s="4"/>
      <c r="N7" s="4"/>
      <c r="O7" s="4"/>
    </row>
    <row r="8" spans="1:15" ht="15" customHeight="1">
      <c r="A8" s="229" t="s">
        <v>19</v>
      </c>
      <c r="B8" s="229"/>
      <c r="C8" s="229"/>
      <c r="D8" s="229"/>
      <c r="E8" s="229"/>
      <c r="F8" s="229"/>
      <c r="G8" s="229"/>
      <c r="H8" s="229"/>
      <c r="I8" s="229"/>
      <c r="J8" s="229"/>
      <c r="K8" s="229"/>
      <c r="L8" s="229" t="s">
        <v>20</v>
      </c>
      <c r="M8" s="229"/>
      <c r="N8" s="229"/>
      <c r="O8" s="229"/>
    </row>
    <row r="9" spans="1:16" ht="15" customHeight="1">
      <c r="A9" s="286" t="s">
        <v>21</v>
      </c>
      <c r="B9" s="286" t="s">
        <v>22</v>
      </c>
      <c r="C9" s="286"/>
      <c r="D9" s="286"/>
      <c r="E9" s="286"/>
      <c r="F9" s="286"/>
      <c r="G9" s="286"/>
      <c r="H9" s="286"/>
      <c r="I9" s="286" t="s">
        <v>23</v>
      </c>
      <c r="J9" s="286" t="s">
        <v>24</v>
      </c>
      <c r="K9" s="286"/>
      <c r="L9" s="293" t="s">
        <v>25</v>
      </c>
      <c r="M9" s="293"/>
      <c r="N9" s="293" t="s">
        <v>26</v>
      </c>
      <c r="O9" s="293"/>
      <c r="P9" s="9"/>
    </row>
    <row r="10" spans="1:16" ht="28.5" customHeight="1">
      <c r="A10" s="286"/>
      <c r="B10" s="286"/>
      <c r="C10" s="286"/>
      <c r="D10" s="286"/>
      <c r="E10" s="286"/>
      <c r="F10" s="286"/>
      <c r="G10" s="286"/>
      <c r="H10" s="286"/>
      <c r="I10" s="286"/>
      <c r="J10" s="286"/>
      <c r="K10" s="286"/>
      <c r="L10" s="293"/>
      <c r="M10" s="293"/>
      <c r="N10" s="293"/>
      <c r="O10" s="293"/>
      <c r="P10" s="9"/>
    </row>
    <row r="11" spans="1:15" ht="15" customHeight="1">
      <c r="A11" s="5" t="s">
        <v>27</v>
      </c>
      <c r="B11" s="294" t="s">
        <v>28</v>
      </c>
      <c r="C11" s="294"/>
      <c r="D11" s="294"/>
      <c r="E11" s="294"/>
      <c r="F11" s="294"/>
      <c r="G11" s="294"/>
      <c r="H11" s="294"/>
      <c r="I11" s="5" t="s">
        <v>29</v>
      </c>
      <c r="J11" s="294" t="s">
        <v>30</v>
      </c>
      <c r="K11" s="294"/>
      <c r="L11" s="293" t="s">
        <v>31</v>
      </c>
      <c r="M11" s="293"/>
      <c r="N11" s="293" t="s">
        <v>32</v>
      </c>
      <c r="O11" s="293"/>
    </row>
    <row r="12" spans="1:15" ht="15" customHeight="1">
      <c r="A12" s="295" t="s">
        <v>28</v>
      </c>
      <c r="B12" s="319" t="s">
        <v>222</v>
      </c>
      <c r="C12" s="320"/>
      <c r="D12" s="310" t="s">
        <v>223</v>
      </c>
      <c r="E12" s="311"/>
      <c r="F12" s="311"/>
      <c r="G12" s="311"/>
      <c r="H12" s="312"/>
      <c r="I12" s="307" t="s">
        <v>2</v>
      </c>
      <c r="J12" s="327">
        <v>1</v>
      </c>
      <c r="K12" s="328"/>
      <c r="L12" s="287">
        <f>SUM(L13:M16)</f>
        <v>0</v>
      </c>
      <c r="M12" s="287"/>
      <c r="N12" s="287">
        <f>J12*L12</f>
        <v>0</v>
      </c>
      <c r="O12" s="287"/>
    </row>
    <row r="13" spans="1:15" ht="15" customHeight="1">
      <c r="A13" s="296"/>
      <c r="B13" s="321"/>
      <c r="C13" s="322"/>
      <c r="D13" s="313"/>
      <c r="E13" s="314"/>
      <c r="F13" s="314"/>
      <c r="G13" s="314"/>
      <c r="H13" s="315"/>
      <c r="I13" s="308"/>
      <c r="J13" s="325" t="s">
        <v>36</v>
      </c>
      <c r="K13" s="326"/>
      <c r="L13" s="284">
        <v>0</v>
      </c>
      <c r="M13" s="284"/>
      <c r="N13" s="284">
        <f>J12*L13</f>
        <v>0</v>
      </c>
      <c r="O13" s="284"/>
    </row>
    <row r="14" spans="1:15" ht="15" customHeight="1">
      <c r="A14" s="296"/>
      <c r="B14" s="321"/>
      <c r="C14" s="322"/>
      <c r="D14" s="313"/>
      <c r="E14" s="314"/>
      <c r="F14" s="314"/>
      <c r="G14" s="314"/>
      <c r="H14" s="315"/>
      <c r="I14" s="308"/>
      <c r="J14" s="325" t="s">
        <v>37</v>
      </c>
      <c r="K14" s="326"/>
      <c r="L14" s="284">
        <v>0</v>
      </c>
      <c r="M14" s="284"/>
      <c r="N14" s="284">
        <f>J12*L14</f>
        <v>0</v>
      </c>
      <c r="O14" s="284"/>
    </row>
    <row r="15" spans="1:15" ht="15" customHeight="1">
      <c r="A15" s="296"/>
      <c r="B15" s="321"/>
      <c r="C15" s="322"/>
      <c r="D15" s="313"/>
      <c r="E15" s="314"/>
      <c r="F15" s="314"/>
      <c r="G15" s="314"/>
      <c r="H15" s="315"/>
      <c r="I15" s="308"/>
      <c r="J15" s="325" t="s">
        <v>38</v>
      </c>
      <c r="K15" s="326"/>
      <c r="L15" s="284">
        <v>0</v>
      </c>
      <c r="M15" s="284"/>
      <c r="N15" s="284">
        <f>J12*L15</f>
        <v>0</v>
      </c>
      <c r="O15" s="284"/>
    </row>
    <row r="16" spans="1:15" ht="15" customHeight="1">
      <c r="A16" s="297"/>
      <c r="B16" s="323"/>
      <c r="C16" s="324"/>
      <c r="D16" s="316"/>
      <c r="E16" s="317"/>
      <c r="F16" s="317"/>
      <c r="G16" s="317"/>
      <c r="H16" s="318"/>
      <c r="I16" s="309"/>
      <c r="J16" s="325" t="s">
        <v>39</v>
      </c>
      <c r="K16" s="326"/>
      <c r="L16" s="284">
        <v>0</v>
      </c>
      <c r="M16" s="284"/>
      <c r="N16" s="284">
        <f>J12*L16</f>
        <v>0</v>
      </c>
      <c r="O16" s="284"/>
    </row>
    <row r="17" spans="1:15" ht="15" customHeight="1">
      <c r="A17" s="6"/>
      <c r="B17" s="329" t="s">
        <v>8</v>
      </c>
      <c r="C17" s="330"/>
      <c r="D17" s="330"/>
      <c r="E17" s="331"/>
      <c r="F17" s="7" t="s">
        <v>40</v>
      </c>
      <c r="G17" s="332">
        <v>1.68</v>
      </c>
      <c r="H17" s="333"/>
      <c r="I17" s="6"/>
      <c r="J17" s="262"/>
      <c r="K17" s="263"/>
      <c r="L17" s="225"/>
      <c r="M17" s="225"/>
      <c r="N17" s="225"/>
      <c r="O17" s="225"/>
    </row>
    <row r="18" spans="1:15" ht="15" customHeight="1">
      <c r="A18" s="295" t="s">
        <v>29</v>
      </c>
      <c r="B18" s="219" t="s">
        <v>224</v>
      </c>
      <c r="C18" s="219"/>
      <c r="D18" s="285" t="s">
        <v>225</v>
      </c>
      <c r="E18" s="285"/>
      <c r="F18" s="285"/>
      <c r="G18" s="285"/>
      <c r="H18" s="285"/>
      <c r="I18" s="219" t="s">
        <v>10</v>
      </c>
      <c r="J18" s="291">
        <v>1.8</v>
      </c>
      <c r="K18" s="291"/>
      <c r="L18" s="287">
        <f>SUM(L19:M22)</f>
        <v>0</v>
      </c>
      <c r="M18" s="287"/>
      <c r="N18" s="287">
        <f>J18*L18</f>
        <v>0</v>
      </c>
      <c r="O18" s="287"/>
    </row>
    <row r="19" spans="1:15" ht="15" customHeight="1">
      <c r="A19" s="296"/>
      <c r="B19" s="219"/>
      <c r="C19" s="219"/>
      <c r="D19" s="285"/>
      <c r="E19" s="285"/>
      <c r="F19" s="285"/>
      <c r="G19" s="285"/>
      <c r="H19" s="285"/>
      <c r="I19" s="219"/>
      <c r="J19" s="285" t="s">
        <v>36</v>
      </c>
      <c r="K19" s="285"/>
      <c r="L19" s="284">
        <v>0</v>
      </c>
      <c r="M19" s="284"/>
      <c r="N19" s="284">
        <f>J18*L19</f>
        <v>0</v>
      </c>
      <c r="O19" s="284"/>
    </row>
    <row r="20" spans="1:15" ht="15" customHeight="1">
      <c r="A20" s="296"/>
      <c r="B20" s="219"/>
      <c r="C20" s="219"/>
      <c r="D20" s="285"/>
      <c r="E20" s="285"/>
      <c r="F20" s="285"/>
      <c r="G20" s="285"/>
      <c r="H20" s="285"/>
      <c r="I20" s="219"/>
      <c r="J20" s="285" t="s">
        <v>37</v>
      </c>
      <c r="K20" s="285"/>
      <c r="L20" s="284">
        <v>0</v>
      </c>
      <c r="M20" s="284"/>
      <c r="N20" s="284">
        <f>J18*L20</f>
        <v>0</v>
      </c>
      <c r="O20" s="284"/>
    </row>
    <row r="21" spans="1:15" ht="15" customHeight="1">
      <c r="A21" s="296"/>
      <c r="B21" s="219"/>
      <c r="C21" s="219"/>
      <c r="D21" s="285"/>
      <c r="E21" s="285"/>
      <c r="F21" s="285"/>
      <c r="G21" s="285"/>
      <c r="H21" s="285"/>
      <c r="I21" s="219"/>
      <c r="J21" s="285" t="s">
        <v>38</v>
      </c>
      <c r="K21" s="285"/>
      <c r="L21" s="284">
        <v>0</v>
      </c>
      <c r="M21" s="284"/>
      <c r="N21" s="284">
        <f>J18*L21</f>
        <v>0</v>
      </c>
      <c r="O21" s="284"/>
    </row>
    <row r="22" spans="1:15" ht="15" customHeight="1">
      <c r="A22" s="297"/>
      <c r="B22" s="219"/>
      <c r="C22" s="219"/>
      <c r="D22" s="285"/>
      <c r="E22" s="285"/>
      <c r="F22" s="285"/>
      <c r="G22" s="285"/>
      <c r="H22" s="285"/>
      <c r="I22" s="219"/>
      <c r="J22" s="285" t="s">
        <v>39</v>
      </c>
      <c r="K22" s="285"/>
      <c r="L22" s="284">
        <v>0</v>
      </c>
      <c r="M22" s="284"/>
      <c r="N22" s="284">
        <f>J18*L22</f>
        <v>0</v>
      </c>
      <c r="O22" s="284"/>
    </row>
    <row r="23" spans="1:15" ht="15" customHeight="1">
      <c r="A23" s="6"/>
      <c r="B23" s="289" t="s">
        <v>8</v>
      </c>
      <c r="C23" s="289"/>
      <c r="D23" s="289"/>
      <c r="E23" s="289"/>
      <c r="F23" s="7" t="s">
        <v>40</v>
      </c>
      <c r="G23" s="290">
        <v>0.9</v>
      </c>
      <c r="H23" s="290"/>
      <c r="I23" s="6"/>
      <c r="J23" s="262"/>
      <c r="K23" s="263"/>
      <c r="L23" s="225"/>
      <c r="M23" s="225"/>
      <c r="N23" s="225"/>
      <c r="O23" s="225"/>
    </row>
    <row r="24" spans="1:15" ht="15" customHeight="1">
      <c r="A24" s="295" t="s">
        <v>30</v>
      </c>
      <c r="B24" s="219" t="s">
        <v>103</v>
      </c>
      <c r="C24" s="219"/>
      <c r="D24" s="285" t="s">
        <v>104</v>
      </c>
      <c r="E24" s="285"/>
      <c r="F24" s="285"/>
      <c r="G24" s="285"/>
      <c r="H24" s="285"/>
      <c r="I24" s="292" t="s">
        <v>62</v>
      </c>
      <c r="J24" s="291">
        <v>0.01</v>
      </c>
      <c r="K24" s="291"/>
      <c r="L24" s="287">
        <f>SUM(L25:M28)</f>
        <v>0</v>
      </c>
      <c r="M24" s="287"/>
      <c r="N24" s="287">
        <f>J24*L24</f>
        <v>0</v>
      </c>
      <c r="O24" s="287"/>
    </row>
    <row r="25" spans="1:15" ht="15" customHeight="1">
      <c r="A25" s="296"/>
      <c r="B25" s="219"/>
      <c r="C25" s="219"/>
      <c r="D25" s="285"/>
      <c r="E25" s="285"/>
      <c r="F25" s="285"/>
      <c r="G25" s="285"/>
      <c r="H25" s="285"/>
      <c r="I25" s="292"/>
      <c r="J25" s="285" t="s">
        <v>36</v>
      </c>
      <c r="K25" s="285"/>
      <c r="L25" s="284">
        <v>0</v>
      </c>
      <c r="M25" s="284"/>
      <c r="N25" s="284">
        <f>J24*L25</f>
        <v>0</v>
      </c>
      <c r="O25" s="284"/>
    </row>
    <row r="26" spans="1:15" ht="15" customHeight="1">
      <c r="A26" s="296"/>
      <c r="B26" s="219"/>
      <c r="C26" s="219"/>
      <c r="D26" s="285"/>
      <c r="E26" s="285"/>
      <c r="F26" s="285"/>
      <c r="G26" s="285"/>
      <c r="H26" s="285"/>
      <c r="I26" s="292"/>
      <c r="J26" s="285" t="s">
        <v>37</v>
      </c>
      <c r="K26" s="285"/>
      <c r="L26" s="284">
        <v>0</v>
      </c>
      <c r="M26" s="284"/>
      <c r="N26" s="284">
        <f>J24*L26</f>
        <v>0</v>
      </c>
      <c r="O26" s="284"/>
    </row>
    <row r="27" spans="1:15" ht="15" customHeight="1">
      <c r="A27" s="296"/>
      <c r="B27" s="219"/>
      <c r="C27" s="219"/>
      <c r="D27" s="285"/>
      <c r="E27" s="285"/>
      <c r="F27" s="285"/>
      <c r="G27" s="285"/>
      <c r="H27" s="285"/>
      <c r="I27" s="292"/>
      <c r="J27" s="285" t="s">
        <v>38</v>
      </c>
      <c r="K27" s="285"/>
      <c r="L27" s="284">
        <v>0</v>
      </c>
      <c r="M27" s="284"/>
      <c r="N27" s="284">
        <f>J24*L27</f>
        <v>0</v>
      </c>
      <c r="O27" s="284"/>
    </row>
    <row r="28" spans="1:15" ht="15" customHeight="1">
      <c r="A28" s="297"/>
      <c r="B28" s="219"/>
      <c r="C28" s="219"/>
      <c r="D28" s="285"/>
      <c r="E28" s="285"/>
      <c r="F28" s="285"/>
      <c r="G28" s="285"/>
      <c r="H28" s="285"/>
      <c r="I28" s="292"/>
      <c r="J28" s="285" t="s">
        <v>39</v>
      </c>
      <c r="K28" s="285"/>
      <c r="L28" s="284">
        <v>0</v>
      </c>
      <c r="M28" s="284"/>
      <c r="N28" s="284">
        <f>J24*L28</f>
        <v>0</v>
      </c>
      <c r="O28" s="284"/>
    </row>
    <row r="29" spans="1:15" ht="15" customHeight="1">
      <c r="A29" s="295" t="s">
        <v>31</v>
      </c>
      <c r="B29" s="219" t="s">
        <v>248</v>
      </c>
      <c r="C29" s="219"/>
      <c r="D29" s="221" t="s">
        <v>255</v>
      </c>
      <c r="E29" s="285"/>
      <c r="F29" s="285"/>
      <c r="G29" s="285"/>
      <c r="H29" s="285"/>
      <c r="I29" s="219" t="s">
        <v>10</v>
      </c>
      <c r="J29" s="291">
        <v>1.8</v>
      </c>
      <c r="K29" s="291"/>
      <c r="L29" s="287">
        <f>SUM(L30:M33)</f>
        <v>0.0001</v>
      </c>
      <c r="M29" s="287"/>
      <c r="N29" s="287">
        <f>J29*L29</f>
        <v>0.00018</v>
      </c>
      <c r="O29" s="287"/>
    </row>
    <row r="30" spans="1:15" ht="15" customHeight="1">
      <c r="A30" s="296"/>
      <c r="B30" s="219"/>
      <c r="C30" s="219"/>
      <c r="D30" s="285"/>
      <c r="E30" s="285"/>
      <c r="F30" s="285"/>
      <c r="G30" s="285"/>
      <c r="H30" s="285"/>
      <c r="I30" s="219"/>
      <c r="J30" s="285" t="s">
        <v>36</v>
      </c>
      <c r="K30" s="285"/>
      <c r="L30" s="284">
        <v>0</v>
      </c>
      <c r="M30" s="284"/>
      <c r="N30" s="284">
        <f>J29*L30</f>
        <v>0</v>
      </c>
      <c r="O30" s="284"/>
    </row>
    <row r="31" spans="1:15" ht="15" customHeight="1">
      <c r="A31" s="296"/>
      <c r="B31" s="219"/>
      <c r="C31" s="219"/>
      <c r="D31" s="285"/>
      <c r="E31" s="285"/>
      <c r="F31" s="285"/>
      <c r="G31" s="285"/>
      <c r="H31" s="285"/>
      <c r="I31" s="219"/>
      <c r="J31" s="285" t="s">
        <v>37</v>
      </c>
      <c r="K31" s="285"/>
      <c r="L31" s="284">
        <v>0.0001</v>
      </c>
      <c r="M31" s="284"/>
      <c r="N31" s="284">
        <f>J29*L31</f>
        <v>0.00018</v>
      </c>
      <c r="O31" s="284"/>
    </row>
    <row r="32" spans="1:15" ht="15" customHeight="1">
      <c r="A32" s="296"/>
      <c r="B32" s="219"/>
      <c r="C32" s="219"/>
      <c r="D32" s="285"/>
      <c r="E32" s="285"/>
      <c r="F32" s="285"/>
      <c r="G32" s="285"/>
      <c r="H32" s="285"/>
      <c r="I32" s="219"/>
      <c r="J32" s="285" t="s">
        <v>38</v>
      </c>
      <c r="K32" s="285"/>
      <c r="L32" s="284">
        <v>0</v>
      </c>
      <c r="M32" s="284"/>
      <c r="N32" s="284">
        <f>J29*L32</f>
        <v>0</v>
      </c>
      <c r="O32" s="284"/>
    </row>
    <row r="33" spans="1:15" ht="15" customHeight="1">
      <c r="A33" s="297"/>
      <c r="B33" s="219"/>
      <c r="C33" s="219"/>
      <c r="D33" s="285"/>
      <c r="E33" s="285"/>
      <c r="F33" s="285"/>
      <c r="G33" s="285"/>
      <c r="H33" s="285"/>
      <c r="I33" s="219"/>
      <c r="J33" s="285" t="s">
        <v>39</v>
      </c>
      <c r="K33" s="285"/>
      <c r="L33" s="284">
        <v>0</v>
      </c>
      <c r="M33" s="284"/>
      <c r="N33" s="284">
        <f>J29*L33</f>
        <v>0</v>
      </c>
      <c r="O33" s="284"/>
    </row>
    <row r="34" spans="1:15" ht="15" customHeight="1">
      <c r="A34" s="6"/>
      <c r="B34" s="289" t="s">
        <v>8</v>
      </c>
      <c r="C34" s="289"/>
      <c r="D34" s="289"/>
      <c r="E34" s="289"/>
      <c r="F34" s="7" t="s">
        <v>40</v>
      </c>
      <c r="G34" s="290">
        <v>1.8E-05</v>
      </c>
      <c r="H34" s="290"/>
      <c r="I34" s="6"/>
      <c r="J34" s="262"/>
      <c r="K34" s="263"/>
      <c r="L34" s="225"/>
      <c r="M34" s="225"/>
      <c r="N34" s="225"/>
      <c r="O34" s="225"/>
    </row>
    <row r="35" spans="1:15" ht="15" customHeight="1">
      <c r="A35" s="262"/>
      <c r="B35" s="264"/>
      <c r="C35" s="263"/>
      <c r="D35" s="288" t="s">
        <v>55</v>
      </c>
      <c r="E35" s="288"/>
      <c r="F35" s="288" t="s">
        <v>7</v>
      </c>
      <c r="G35" s="288"/>
      <c r="H35" s="288" t="s">
        <v>8</v>
      </c>
      <c r="I35" s="288"/>
      <c r="J35" s="288" t="s">
        <v>56</v>
      </c>
      <c r="K35" s="288"/>
      <c r="L35" s="283" t="s">
        <v>9</v>
      </c>
      <c r="M35" s="283"/>
      <c r="N35" s="283" t="s">
        <v>57</v>
      </c>
      <c r="O35" s="283"/>
    </row>
    <row r="36" spans="1:15" ht="14.25" customHeight="1">
      <c r="A36" s="286" t="s">
        <v>58</v>
      </c>
      <c r="B36" s="286"/>
      <c r="C36" s="286"/>
      <c r="D36" s="286"/>
      <c r="E36" s="286"/>
      <c r="F36" s="287">
        <v>0</v>
      </c>
      <c r="G36" s="287"/>
      <c r="H36" s="287">
        <v>0</v>
      </c>
      <c r="I36" s="287"/>
      <c r="J36" s="287">
        <v>0</v>
      </c>
      <c r="K36" s="287"/>
      <c r="L36" s="287">
        <v>0</v>
      </c>
      <c r="M36" s="287"/>
      <c r="N36" s="287">
        <v>0</v>
      </c>
      <c r="O36" s="287"/>
    </row>
    <row r="37" spans="1:15" s="32" customFormat="1" ht="15" customHeight="1">
      <c r="A37" s="210" t="s">
        <v>11</v>
      </c>
      <c r="B37" s="210"/>
      <c r="C37" s="210"/>
      <c r="D37" s="210"/>
      <c r="E37" s="210"/>
      <c r="F37" s="210"/>
      <c r="G37" s="210"/>
      <c r="H37" s="210"/>
      <c r="I37" s="210"/>
      <c r="J37" s="210"/>
      <c r="K37" s="210"/>
      <c r="L37" s="210"/>
      <c r="M37" s="210"/>
      <c r="N37" s="210"/>
      <c r="O37" s="210"/>
    </row>
    <row r="38" spans="1:15" s="32" customFormat="1" ht="15">
      <c r="A38" s="211" t="s">
        <v>12</v>
      </c>
      <c r="B38" s="211"/>
      <c r="C38" s="211"/>
      <c r="D38" s="211"/>
      <c r="E38" s="211"/>
      <c r="F38" s="211"/>
      <c r="G38" s="211"/>
      <c r="H38" s="211"/>
      <c r="I38" s="211"/>
      <c r="J38" s="211"/>
      <c r="K38" s="211"/>
      <c r="L38" s="211"/>
      <c r="M38" s="211"/>
      <c r="N38" s="211"/>
      <c r="O38" s="211"/>
    </row>
    <row r="39" spans="1:15" s="32" customFormat="1" ht="15">
      <c r="A39" s="212" t="s">
        <v>256</v>
      </c>
      <c r="B39" s="212"/>
      <c r="C39" s="212"/>
      <c r="D39" s="212"/>
      <c r="E39" s="212"/>
      <c r="F39" s="212"/>
      <c r="G39" s="212"/>
      <c r="H39" s="212"/>
      <c r="I39" s="212"/>
      <c r="J39" s="212"/>
      <c r="K39" s="212"/>
      <c r="L39" s="212"/>
      <c r="M39" s="212"/>
      <c r="N39" s="212"/>
      <c r="O39" s="212"/>
    </row>
    <row r="40" spans="1:15" s="32" customFormat="1" ht="15">
      <c r="A40" s="211" t="s">
        <v>13</v>
      </c>
      <c r="B40" s="211"/>
      <c r="C40" s="211"/>
      <c r="D40" s="211"/>
      <c r="E40" s="211"/>
      <c r="F40" s="211"/>
      <c r="G40" s="211"/>
      <c r="H40" s="211"/>
      <c r="I40" s="211"/>
      <c r="J40" s="211"/>
      <c r="K40" s="211"/>
      <c r="L40" s="211"/>
      <c r="M40" s="211"/>
      <c r="N40" s="211"/>
      <c r="O40" s="211"/>
    </row>
    <row r="41" spans="1:15" s="32" customFormat="1" ht="15">
      <c r="A41" s="212" t="s">
        <v>14</v>
      </c>
      <c r="B41" s="212"/>
      <c r="C41" s="212"/>
      <c r="D41" s="212"/>
      <c r="E41" s="212"/>
      <c r="F41" s="212"/>
      <c r="G41" s="212"/>
      <c r="H41" s="212"/>
      <c r="I41" s="212"/>
      <c r="J41" s="212"/>
      <c r="K41" s="212"/>
      <c r="L41" s="212"/>
      <c r="M41" s="212"/>
      <c r="N41" s="212"/>
      <c r="O41" s="212"/>
    </row>
    <row r="42" spans="1:15" s="32" customFormat="1" ht="15">
      <c r="A42" s="211" t="s">
        <v>15</v>
      </c>
      <c r="B42" s="211"/>
      <c r="C42" s="211"/>
      <c r="D42" s="211"/>
      <c r="E42" s="211"/>
      <c r="F42" s="211"/>
      <c r="G42" s="211"/>
      <c r="H42" s="211"/>
      <c r="I42" s="211"/>
      <c r="J42" s="211"/>
      <c r="K42" s="211"/>
      <c r="L42" s="211"/>
      <c r="M42" s="211"/>
      <c r="N42" s="211"/>
      <c r="O42" s="211"/>
    </row>
    <row r="43" spans="1:15" s="32" customFormat="1" ht="15">
      <c r="A43" s="212" t="s">
        <v>16</v>
      </c>
      <c r="B43" s="212"/>
      <c r="C43" s="212"/>
      <c r="D43" s="212"/>
      <c r="E43" s="212"/>
      <c r="F43" s="212"/>
      <c r="G43" s="212"/>
      <c r="H43" s="212"/>
      <c r="I43" s="212"/>
      <c r="J43" s="212"/>
      <c r="K43" s="212"/>
      <c r="L43" s="212"/>
      <c r="M43" s="212"/>
      <c r="N43" s="212"/>
      <c r="O43" s="212"/>
    </row>
    <row r="44" spans="1:15" s="32" customFormat="1" ht="15">
      <c r="A44" s="211" t="s">
        <v>59</v>
      </c>
      <c r="B44" s="211"/>
      <c r="C44" s="211"/>
      <c r="D44" s="211"/>
      <c r="E44" s="211"/>
      <c r="F44" s="211"/>
      <c r="G44" s="211"/>
      <c r="H44" s="211"/>
      <c r="I44" s="211"/>
      <c r="J44" s="211"/>
      <c r="K44" s="211"/>
      <c r="L44" s="211"/>
      <c r="M44" s="211"/>
      <c r="N44" s="211"/>
      <c r="O44" s="211"/>
    </row>
    <row r="45" spans="1:15" s="32" customFormat="1" ht="15">
      <c r="A45" s="212" t="s">
        <v>257</v>
      </c>
      <c r="B45" s="212"/>
      <c r="C45" s="212"/>
      <c r="D45" s="212"/>
      <c r="E45" s="212"/>
      <c r="F45" s="212"/>
      <c r="G45" s="212"/>
      <c r="H45" s="212"/>
      <c r="I45" s="212"/>
      <c r="J45" s="212"/>
      <c r="K45" s="212"/>
      <c r="L45" s="212"/>
      <c r="M45" s="212"/>
      <c r="N45" s="212"/>
      <c r="O45" s="212"/>
    </row>
    <row r="46" spans="1:15" s="32" customFormat="1" ht="15">
      <c r="A46" s="211" t="s">
        <v>5</v>
      </c>
      <c r="B46" s="211"/>
      <c r="C46" s="211"/>
      <c r="D46" s="211"/>
      <c r="E46" s="211"/>
      <c r="F46" s="211"/>
      <c r="G46" s="211"/>
      <c r="H46" s="211"/>
      <c r="I46" s="211"/>
      <c r="J46" s="211"/>
      <c r="K46" s="211"/>
      <c r="L46" s="211"/>
      <c r="M46" s="211"/>
      <c r="N46" s="211"/>
      <c r="O46" s="211"/>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sheetData>
  <sheetProtection/>
  <mergeCells count="131">
    <mergeCell ref="A42:O42"/>
    <mergeCell ref="A43:O43"/>
    <mergeCell ref="A44:O44"/>
    <mergeCell ref="A45:O45"/>
    <mergeCell ref="A46:O46"/>
    <mergeCell ref="A35:C35"/>
    <mergeCell ref="D35:E35"/>
    <mergeCell ref="F35:G35"/>
    <mergeCell ref="A36:E36"/>
    <mergeCell ref="F36:G36"/>
    <mergeCell ref="A41:O41"/>
    <mergeCell ref="H36:I36"/>
    <mergeCell ref="J36:K36"/>
    <mergeCell ref="L36:M36"/>
    <mergeCell ref="N36:O36"/>
    <mergeCell ref="H35:I35"/>
    <mergeCell ref="J35:K35"/>
    <mergeCell ref="L35:M35"/>
    <mergeCell ref="N32:O32"/>
    <mergeCell ref="J33:K33"/>
    <mergeCell ref="L33:M33"/>
    <mergeCell ref="N33:O33"/>
    <mergeCell ref="N35:O35"/>
    <mergeCell ref="B34:E34"/>
    <mergeCell ref="G34:H34"/>
    <mergeCell ref="J34:K34"/>
    <mergeCell ref="L34:M34"/>
    <mergeCell ref="N34:O34"/>
    <mergeCell ref="N29:O29"/>
    <mergeCell ref="J30:K30"/>
    <mergeCell ref="L30:M30"/>
    <mergeCell ref="N30:O30"/>
    <mergeCell ref="J31:K31"/>
    <mergeCell ref="L31:M31"/>
    <mergeCell ref="N31:O31"/>
    <mergeCell ref="A29:A33"/>
    <mergeCell ref="B29:C33"/>
    <mergeCell ref="D29:H33"/>
    <mergeCell ref="I29:I33"/>
    <mergeCell ref="J29:K29"/>
    <mergeCell ref="L29:M29"/>
    <mergeCell ref="J32:K32"/>
    <mergeCell ref="L32:M32"/>
    <mergeCell ref="J27:K27"/>
    <mergeCell ref="L27:M27"/>
    <mergeCell ref="N27:O27"/>
    <mergeCell ref="J28:K28"/>
    <mergeCell ref="L28:M28"/>
    <mergeCell ref="N28:O28"/>
    <mergeCell ref="L24:M24"/>
    <mergeCell ref="N24:O24"/>
    <mergeCell ref="J25:K25"/>
    <mergeCell ref="L25:M25"/>
    <mergeCell ref="N25:O25"/>
    <mergeCell ref="J26:K26"/>
    <mergeCell ref="L26:M26"/>
    <mergeCell ref="N26:O26"/>
    <mergeCell ref="B23:E23"/>
    <mergeCell ref="G23:H23"/>
    <mergeCell ref="J23:K23"/>
    <mergeCell ref="L23:M23"/>
    <mergeCell ref="N23:O23"/>
    <mergeCell ref="A24:A28"/>
    <mergeCell ref="B24:C28"/>
    <mergeCell ref="D24:H28"/>
    <mergeCell ref="I24:I28"/>
    <mergeCell ref="J24:K24"/>
    <mergeCell ref="J21:K21"/>
    <mergeCell ref="L21:M21"/>
    <mergeCell ref="N21:O21"/>
    <mergeCell ref="J22:K22"/>
    <mergeCell ref="L22:M22"/>
    <mergeCell ref="N22:O22"/>
    <mergeCell ref="L18:M18"/>
    <mergeCell ref="N18:O18"/>
    <mergeCell ref="J19:K19"/>
    <mergeCell ref="L19:M19"/>
    <mergeCell ref="N19:O19"/>
    <mergeCell ref="J20:K20"/>
    <mergeCell ref="L20:M20"/>
    <mergeCell ref="N20:O20"/>
    <mergeCell ref="B17:E17"/>
    <mergeCell ref="G17:H17"/>
    <mergeCell ref="J17:K17"/>
    <mergeCell ref="L17:M17"/>
    <mergeCell ref="N17:O17"/>
    <mergeCell ref="A18:A22"/>
    <mergeCell ref="B18:C22"/>
    <mergeCell ref="D18:H22"/>
    <mergeCell ref="I18:I22"/>
    <mergeCell ref="J18:K18"/>
    <mergeCell ref="J12:K12"/>
    <mergeCell ref="J15:K15"/>
    <mergeCell ref="L15:M15"/>
    <mergeCell ref="N15:O15"/>
    <mergeCell ref="J16:K16"/>
    <mergeCell ref="L16:M16"/>
    <mergeCell ref="N16:O16"/>
    <mergeCell ref="B11:H11"/>
    <mergeCell ref="J11:K11"/>
    <mergeCell ref="L11:M11"/>
    <mergeCell ref="N11:O11"/>
    <mergeCell ref="A39:O39"/>
    <mergeCell ref="A40:O40"/>
    <mergeCell ref="N12:O12"/>
    <mergeCell ref="J13:K13"/>
    <mergeCell ref="L13:M13"/>
    <mergeCell ref="N13:O13"/>
    <mergeCell ref="A9:A10"/>
    <mergeCell ref="B9:H10"/>
    <mergeCell ref="I9:I10"/>
    <mergeCell ref="J9:K10"/>
    <mergeCell ref="L9:M10"/>
    <mergeCell ref="N9:O10"/>
    <mergeCell ref="A3:C3"/>
    <mergeCell ref="D3:I3"/>
    <mergeCell ref="A4:C4"/>
    <mergeCell ref="D4:I4"/>
    <mergeCell ref="A6:O6"/>
    <mergeCell ref="A8:K8"/>
    <mergeCell ref="L8:O8"/>
    <mergeCell ref="I12:I16"/>
    <mergeCell ref="D12:H16"/>
    <mergeCell ref="B12:C16"/>
    <mergeCell ref="A12:A16"/>
    <mergeCell ref="A37:O37"/>
    <mergeCell ref="A38:O38"/>
    <mergeCell ref="J14:K14"/>
    <mergeCell ref="L14:M14"/>
    <mergeCell ref="N14:O14"/>
    <mergeCell ref="L12:M12"/>
  </mergeCells>
  <printOptions/>
  <pageMargins left="0.7" right="0.7" top="0.75" bottom="0.75" header="0.3" footer="0.3"/>
  <pageSetup fitToHeight="1" fitToWidth="1" horizontalDpi="600" verticalDpi="600" orientation="portrait" paperSize="9" scale="85" r:id="rId1"/>
</worksheet>
</file>

<file path=xl/worksheets/sheet34.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55">
      <selection activeCell="A39" sqref="A39:IV44"/>
    </sheetView>
  </sheetViews>
  <sheetFormatPr defaultColWidth="6.8515625" defaultRowHeight="15"/>
  <cols>
    <col min="1" max="15" width="6.8515625" style="15" customWidth="1"/>
    <col min="16" max="16384" width="6.8515625" style="15" customWidth="1"/>
  </cols>
  <sheetData>
    <row r="1" s="16" customFormat="1" ht="15">
      <c r="A1" s="41" t="s">
        <v>293</v>
      </c>
    </row>
    <row r="2" s="16" customFormat="1" ht="7.5" customHeight="1"/>
    <row r="3" spans="1:9" ht="15" customHeight="1">
      <c r="A3" s="232" t="s">
        <v>17</v>
      </c>
      <c r="B3" s="232"/>
      <c r="C3" s="232"/>
      <c r="D3" s="232" t="s">
        <v>6</v>
      </c>
      <c r="E3" s="232"/>
      <c r="F3" s="232"/>
      <c r="G3" s="232"/>
      <c r="H3" s="232"/>
      <c r="I3" s="232"/>
    </row>
    <row r="4" spans="1:9" ht="15" customHeight="1">
      <c r="A4" s="232" t="s">
        <v>18</v>
      </c>
      <c r="B4" s="232"/>
      <c r="C4" s="232"/>
      <c r="D4" s="232" t="s">
        <v>6</v>
      </c>
      <c r="E4" s="232"/>
      <c r="F4" s="232"/>
      <c r="G4" s="232"/>
      <c r="H4" s="232"/>
      <c r="I4" s="232"/>
    </row>
    <row r="5" spans="1:9" s="16" customFormat="1" ht="15" customHeight="1">
      <c r="A5" s="17"/>
      <c r="B5" s="17"/>
      <c r="C5" s="17"/>
      <c r="D5" s="17"/>
      <c r="E5" s="17"/>
      <c r="F5" s="17"/>
      <c r="G5" s="17"/>
      <c r="H5" s="17"/>
      <c r="I5" s="17"/>
    </row>
    <row r="6" spans="1:15" ht="15" customHeight="1">
      <c r="A6" s="237" t="s">
        <v>258</v>
      </c>
      <c r="B6" s="237"/>
      <c r="C6" s="237"/>
      <c r="D6" s="237"/>
      <c r="E6" s="237"/>
      <c r="F6" s="237"/>
      <c r="G6" s="237"/>
      <c r="H6" s="237"/>
      <c r="I6" s="237"/>
      <c r="J6" s="237"/>
      <c r="K6" s="237"/>
      <c r="L6" s="237"/>
      <c r="M6" s="237"/>
      <c r="N6" s="237"/>
      <c r="O6" s="237"/>
    </row>
    <row r="7" spans="1:15" s="16" customFormat="1" ht="15" customHeight="1">
      <c r="A7" s="4"/>
      <c r="B7" s="4"/>
      <c r="C7" s="4"/>
      <c r="D7" s="4"/>
      <c r="E7" s="4"/>
      <c r="F7" s="4"/>
      <c r="G7" s="4"/>
      <c r="H7" s="4"/>
      <c r="I7" s="4"/>
      <c r="J7" s="4"/>
      <c r="K7" s="4"/>
      <c r="L7" s="4"/>
      <c r="M7" s="4"/>
      <c r="N7" s="4"/>
      <c r="O7" s="4"/>
    </row>
    <row r="8" spans="1:15" ht="15" customHeight="1">
      <c r="A8" s="229" t="s">
        <v>19</v>
      </c>
      <c r="B8" s="229"/>
      <c r="C8" s="229"/>
      <c r="D8" s="229"/>
      <c r="E8" s="229"/>
      <c r="F8" s="229"/>
      <c r="G8" s="229"/>
      <c r="H8" s="229"/>
      <c r="I8" s="229"/>
      <c r="J8" s="229"/>
      <c r="K8" s="229"/>
      <c r="L8" s="229" t="s">
        <v>20</v>
      </c>
      <c r="M8" s="229"/>
      <c r="N8" s="229"/>
      <c r="O8" s="229"/>
    </row>
    <row r="9" spans="1:16" ht="15" customHeight="1">
      <c r="A9" s="286" t="s">
        <v>21</v>
      </c>
      <c r="B9" s="286" t="s">
        <v>22</v>
      </c>
      <c r="C9" s="286"/>
      <c r="D9" s="286"/>
      <c r="E9" s="286"/>
      <c r="F9" s="286"/>
      <c r="G9" s="286"/>
      <c r="H9" s="286"/>
      <c r="I9" s="286" t="s">
        <v>23</v>
      </c>
      <c r="J9" s="286" t="s">
        <v>24</v>
      </c>
      <c r="K9" s="286"/>
      <c r="L9" s="294" t="s">
        <v>25</v>
      </c>
      <c r="M9" s="294"/>
      <c r="N9" s="294" t="s">
        <v>26</v>
      </c>
      <c r="O9" s="294"/>
      <c r="P9" s="9"/>
    </row>
    <row r="10" spans="1:16" ht="15" customHeight="1">
      <c r="A10" s="286"/>
      <c r="B10" s="286"/>
      <c r="C10" s="286"/>
      <c r="D10" s="286"/>
      <c r="E10" s="286"/>
      <c r="F10" s="286"/>
      <c r="G10" s="286"/>
      <c r="H10" s="286"/>
      <c r="I10" s="286"/>
      <c r="J10" s="286"/>
      <c r="K10" s="286"/>
      <c r="L10" s="294"/>
      <c r="M10" s="294"/>
      <c r="N10" s="294"/>
      <c r="O10" s="294"/>
      <c r="P10" s="9"/>
    </row>
    <row r="11" spans="1:15" ht="15" customHeight="1">
      <c r="A11" s="5" t="s">
        <v>27</v>
      </c>
      <c r="B11" s="294" t="s">
        <v>28</v>
      </c>
      <c r="C11" s="294"/>
      <c r="D11" s="294"/>
      <c r="E11" s="294"/>
      <c r="F11" s="294"/>
      <c r="G11" s="294"/>
      <c r="H11" s="294"/>
      <c r="I11" s="5" t="s">
        <v>29</v>
      </c>
      <c r="J11" s="294" t="s">
        <v>30</v>
      </c>
      <c r="K11" s="294"/>
      <c r="L11" s="294" t="s">
        <v>31</v>
      </c>
      <c r="M11" s="294"/>
      <c r="N11" s="294" t="s">
        <v>32</v>
      </c>
      <c r="O11" s="294"/>
    </row>
    <row r="12" spans="1:15" ht="15" customHeight="1">
      <c r="A12" s="295" t="s">
        <v>28</v>
      </c>
      <c r="B12" s="219" t="s">
        <v>226</v>
      </c>
      <c r="C12" s="219"/>
      <c r="D12" s="285" t="s">
        <v>227</v>
      </c>
      <c r="E12" s="285"/>
      <c r="F12" s="285"/>
      <c r="G12" s="285"/>
      <c r="H12" s="285"/>
      <c r="I12" s="219" t="s">
        <v>0</v>
      </c>
      <c r="J12" s="291">
        <v>100</v>
      </c>
      <c r="K12" s="291"/>
      <c r="L12" s="287">
        <f>SUM(L13:M16)</f>
        <v>0</v>
      </c>
      <c r="M12" s="287"/>
      <c r="N12" s="287">
        <f>J12*L12</f>
        <v>0</v>
      </c>
      <c r="O12" s="287"/>
    </row>
    <row r="13" spans="1:15" ht="15" customHeight="1">
      <c r="A13" s="296"/>
      <c r="B13" s="219"/>
      <c r="C13" s="219"/>
      <c r="D13" s="285"/>
      <c r="E13" s="285"/>
      <c r="F13" s="285"/>
      <c r="G13" s="285"/>
      <c r="H13" s="285"/>
      <c r="I13" s="219"/>
      <c r="J13" s="285" t="s">
        <v>36</v>
      </c>
      <c r="K13" s="285"/>
      <c r="L13" s="284">
        <v>0</v>
      </c>
      <c r="M13" s="284"/>
      <c r="N13" s="284">
        <f>J12*L13</f>
        <v>0</v>
      </c>
      <c r="O13" s="284"/>
    </row>
    <row r="14" spans="1:15" ht="15" customHeight="1">
      <c r="A14" s="296"/>
      <c r="B14" s="219"/>
      <c r="C14" s="219"/>
      <c r="D14" s="285"/>
      <c r="E14" s="285"/>
      <c r="F14" s="285"/>
      <c r="G14" s="285"/>
      <c r="H14" s="285"/>
      <c r="I14" s="219"/>
      <c r="J14" s="285" t="s">
        <v>37</v>
      </c>
      <c r="K14" s="285"/>
      <c r="L14" s="284">
        <v>0</v>
      </c>
      <c r="M14" s="284"/>
      <c r="N14" s="284">
        <f>J12*L14</f>
        <v>0</v>
      </c>
      <c r="O14" s="284"/>
    </row>
    <row r="15" spans="1:15" ht="15" customHeight="1">
      <c r="A15" s="296"/>
      <c r="B15" s="219"/>
      <c r="C15" s="219"/>
      <c r="D15" s="285"/>
      <c r="E15" s="285"/>
      <c r="F15" s="285"/>
      <c r="G15" s="285"/>
      <c r="H15" s="285"/>
      <c r="I15" s="219"/>
      <c r="J15" s="285" t="s">
        <v>38</v>
      </c>
      <c r="K15" s="285"/>
      <c r="L15" s="284">
        <v>0</v>
      </c>
      <c r="M15" s="284"/>
      <c r="N15" s="284">
        <f>J12*L15</f>
        <v>0</v>
      </c>
      <c r="O15" s="284"/>
    </row>
    <row r="16" spans="1:15" ht="15" customHeight="1">
      <c r="A16" s="297"/>
      <c r="B16" s="219"/>
      <c r="C16" s="219"/>
      <c r="D16" s="285"/>
      <c r="E16" s="285"/>
      <c r="F16" s="285"/>
      <c r="G16" s="285"/>
      <c r="H16" s="285"/>
      <c r="I16" s="219"/>
      <c r="J16" s="285" t="s">
        <v>39</v>
      </c>
      <c r="K16" s="285"/>
      <c r="L16" s="284">
        <v>0</v>
      </c>
      <c r="M16" s="284"/>
      <c r="N16" s="284">
        <f>J12*L16</f>
        <v>0</v>
      </c>
      <c r="O16" s="284"/>
    </row>
    <row r="17" spans="1:15" ht="15" customHeight="1">
      <c r="A17" s="6"/>
      <c r="B17" s="329" t="s">
        <v>48</v>
      </c>
      <c r="C17" s="330"/>
      <c r="D17" s="330"/>
      <c r="E17" s="331"/>
      <c r="F17" s="7" t="s">
        <v>49</v>
      </c>
      <c r="G17" s="332">
        <v>0.076348</v>
      </c>
      <c r="H17" s="333"/>
      <c r="I17" s="6"/>
      <c r="J17" s="262"/>
      <c r="K17" s="263"/>
      <c r="L17" s="225">
        <v>0</v>
      </c>
      <c r="M17" s="225"/>
      <c r="N17" s="225"/>
      <c r="O17" s="225"/>
    </row>
    <row r="18" spans="1:15" ht="15" customHeight="1">
      <c r="A18" s="6"/>
      <c r="B18" s="329" t="s">
        <v>8</v>
      </c>
      <c r="C18" s="330"/>
      <c r="D18" s="330"/>
      <c r="E18" s="331"/>
      <c r="F18" s="7" t="s">
        <v>40</v>
      </c>
      <c r="G18" s="332">
        <v>48</v>
      </c>
      <c r="H18" s="333"/>
      <c r="I18" s="6"/>
      <c r="J18" s="262"/>
      <c r="K18" s="263"/>
      <c r="L18" s="225"/>
      <c r="M18" s="225"/>
      <c r="N18" s="225"/>
      <c r="O18" s="225"/>
    </row>
    <row r="19" spans="1:15" ht="15" customHeight="1">
      <c r="A19" s="295" t="s">
        <v>29</v>
      </c>
      <c r="B19" s="219" t="s">
        <v>105</v>
      </c>
      <c r="C19" s="219"/>
      <c r="D19" s="285" t="s">
        <v>106</v>
      </c>
      <c r="E19" s="285"/>
      <c r="F19" s="285"/>
      <c r="G19" s="285"/>
      <c r="H19" s="285"/>
      <c r="I19" s="219" t="s">
        <v>10</v>
      </c>
      <c r="J19" s="291">
        <v>1</v>
      </c>
      <c r="K19" s="291"/>
      <c r="L19" s="287">
        <f>SUM(L20:M23)</f>
        <v>0</v>
      </c>
      <c r="M19" s="287"/>
      <c r="N19" s="287">
        <f>J19*L19</f>
        <v>0</v>
      </c>
      <c r="O19" s="287"/>
    </row>
    <row r="20" spans="1:15" ht="15" customHeight="1">
      <c r="A20" s="296"/>
      <c r="B20" s="219"/>
      <c r="C20" s="219"/>
      <c r="D20" s="285"/>
      <c r="E20" s="285"/>
      <c r="F20" s="285"/>
      <c r="G20" s="285"/>
      <c r="H20" s="285"/>
      <c r="I20" s="219"/>
      <c r="J20" s="285" t="s">
        <v>36</v>
      </c>
      <c r="K20" s="285"/>
      <c r="L20" s="284">
        <v>0</v>
      </c>
      <c r="M20" s="284"/>
      <c r="N20" s="284">
        <f>J19*L20</f>
        <v>0</v>
      </c>
      <c r="O20" s="284"/>
    </row>
    <row r="21" spans="1:15" ht="15" customHeight="1">
      <c r="A21" s="296"/>
      <c r="B21" s="219"/>
      <c r="C21" s="219"/>
      <c r="D21" s="285"/>
      <c r="E21" s="285"/>
      <c r="F21" s="285"/>
      <c r="G21" s="285"/>
      <c r="H21" s="285"/>
      <c r="I21" s="219"/>
      <c r="J21" s="285" t="s">
        <v>37</v>
      </c>
      <c r="K21" s="285"/>
      <c r="L21" s="284">
        <v>0</v>
      </c>
      <c r="M21" s="284"/>
      <c r="N21" s="284">
        <f>J19*L21</f>
        <v>0</v>
      </c>
      <c r="O21" s="284"/>
    </row>
    <row r="22" spans="1:15" ht="15" customHeight="1">
      <c r="A22" s="296"/>
      <c r="B22" s="219"/>
      <c r="C22" s="219"/>
      <c r="D22" s="285"/>
      <c r="E22" s="285"/>
      <c r="F22" s="285"/>
      <c r="G22" s="285"/>
      <c r="H22" s="285"/>
      <c r="I22" s="219"/>
      <c r="J22" s="285" t="s">
        <v>38</v>
      </c>
      <c r="K22" s="285"/>
      <c r="L22" s="284">
        <v>0</v>
      </c>
      <c r="M22" s="284"/>
      <c r="N22" s="284">
        <f>J19*L22</f>
        <v>0</v>
      </c>
      <c r="O22" s="284"/>
    </row>
    <row r="23" spans="1:15" ht="15" customHeight="1">
      <c r="A23" s="297"/>
      <c r="B23" s="219"/>
      <c r="C23" s="219"/>
      <c r="D23" s="285"/>
      <c r="E23" s="285"/>
      <c r="F23" s="285"/>
      <c r="G23" s="285"/>
      <c r="H23" s="285"/>
      <c r="I23" s="219"/>
      <c r="J23" s="285" t="s">
        <v>39</v>
      </c>
      <c r="K23" s="285"/>
      <c r="L23" s="284">
        <v>0</v>
      </c>
      <c r="M23" s="284"/>
      <c r="N23" s="284">
        <f>J19*L23</f>
        <v>0</v>
      </c>
      <c r="O23" s="284"/>
    </row>
    <row r="24" spans="1:15" ht="15" customHeight="1">
      <c r="A24" s="6"/>
      <c r="B24" s="6"/>
      <c r="C24" s="6"/>
      <c r="D24" s="288" t="s">
        <v>55</v>
      </c>
      <c r="E24" s="288"/>
      <c r="F24" s="288" t="s">
        <v>7</v>
      </c>
      <c r="G24" s="288"/>
      <c r="H24" s="288" t="s">
        <v>8</v>
      </c>
      <c r="I24" s="288"/>
      <c r="J24" s="288" t="s">
        <v>56</v>
      </c>
      <c r="K24" s="288"/>
      <c r="L24" s="283" t="s">
        <v>9</v>
      </c>
      <c r="M24" s="283"/>
      <c r="N24" s="283" t="s">
        <v>57</v>
      </c>
      <c r="O24" s="283"/>
    </row>
    <row r="25" spans="1:15" ht="15" customHeight="1">
      <c r="A25" s="286" t="s">
        <v>58</v>
      </c>
      <c r="B25" s="286"/>
      <c r="C25" s="286"/>
      <c r="D25" s="286"/>
      <c r="E25" s="286"/>
      <c r="F25" s="287">
        <v>0</v>
      </c>
      <c r="G25" s="287"/>
      <c r="H25" s="287">
        <v>0</v>
      </c>
      <c r="I25" s="287"/>
      <c r="J25" s="287">
        <v>0</v>
      </c>
      <c r="K25" s="287"/>
      <c r="L25" s="287">
        <v>0</v>
      </c>
      <c r="M25" s="287"/>
      <c r="N25" s="287">
        <v>0</v>
      </c>
      <c r="O25" s="287"/>
    </row>
    <row r="26" spans="1:15" s="32" customFormat="1" ht="15" customHeight="1">
      <c r="A26" s="210" t="s">
        <v>11</v>
      </c>
      <c r="B26" s="210"/>
      <c r="C26" s="210"/>
      <c r="D26" s="210"/>
      <c r="E26" s="210"/>
      <c r="F26" s="210"/>
      <c r="G26" s="210"/>
      <c r="H26" s="210"/>
      <c r="I26" s="210"/>
      <c r="J26" s="210"/>
      <c r="K26" s="210"/>
      <c r="L26" s="210"/>
      <c r="M26" s="210"/>
      <c r="N26" s="210"/>
      <c r="O26" s="210"/>
    </row>
    <row r="27" spans="1:15" s="32" customFormat="1" ht="15">
      <c r="A27" s="211" t="s">
        <v>12</v>
      </c>
      <c r="B27" s="211"/>
      <c r="C27" s="211"/>
      <c r="D27" s="211"/>
      <c r="E27" s="211"/>
      <c r="F27" s="211"/>
      <c r="G27" s="211"/>
      <c r="H27" s="211"/>
      <c r="I27" s="211"/>
      <c r="J27" s="211"/>
      <c r="K27" s="211"/>
      <c r="L27" s="211"/>
      <c r="M27" s="211"/>
      <c r="N27" s="211"/>
      <c r="O27" s="211"/>
    </row>
    <row r="28" spans="1:15" s="32" customFormat="1" ht="15">
      <c r="A28" s="212" t="s">
        <v>256</v>
      </c>
      <c r="B28" s="212"/>
      <c r="C28" s="212"/>
      <c r="D28" s="212"/>
      <c r="E28" s="212"/>
      <c r="F28" s="212"/>
      <c r="G28" s="212"/>
      <c r="H28" s="212"/>
      <c r="I28" s="212"/>
      <c r="J28" s="212"/>
      <c r="K28" s="212"/>
      <c r="L28" s="212"/>
      <c r="M28" s="212"/>
      <c r="N28" s="212"/>
      <c r="O28" s="212"/>
    </row>
    <row r="29" spans="1:15" s="32" customFormat="1" ht="15">
      <c r="A29" s="211" t="s">
        <v>13</v>
      </c>
      <c r="B29" s="211"/>
      <c r="C29" s="211"/>
      <c r="D29" s="211"/>
      <c r="E29" s="211"/>
      <c r="F29" s="211"/>
      <c r="G29" s="211"/>
      <c r="H29" s="211"/>
      <c r="I29" s="211"/>
      <c r="J29" s="211"/>
      <c r="K29" s="211"/>
      <c r="L29" s="211"/>
      <c r="M29" s="211"/>
      <c r="N29" s="211"/>
      <c r="O29" s="211"/>
    </row>
    <row r="30" spans="1:15" s="32" customFormat="1" ht="15">
      <c r="A30" s="212" t="s">
        <v>14</v>
      </c>
      <c r="B30" s="212"/>
      <c r="C30" s="212"/>
      <c r="D30" s="212"/>
      <c r="E30" s="212"/>
      <c r="F30" s="212"/>
      <c r="G30" s="212"/>
      <c r="H30" s="212"/>
      <c r="I30" s="212"/>
      <c r="J30" s="212"/>
      <c r="K30" s="212"/>
      <c r="L30" s="212"/>
      <c r="M30" s="212"/>
      <c r="N30" s="212"/>
      <c r="O30" s="212"/>
    </row>
    <row r="31" spans="1:15" s="32" customFormat="1" ht="15">
      <c r="A31" s="211" t="s">
        <v>15</v>
      </c>
      <c r="B31" s="211"/>
      <c r="C31" s="211"/>
      <c r="D31" s="211"/>
      <c r="E31" s="211"/>
      <c r="F31" s="211"/>
      <c r="G31" s="211"/>
      <c r="H31" s="211"/>
      <c r="I31" s="211"/>
      <c r="J31" s="211"/>
      <c r="K31" s="211"/>
      <c r="L31" s="211"/>
      <c r="M31" s="211"/>
      <c r="N31" s="211"/>
      <c r="O31" s="211"/>
    </row>
    <row r="32" spans="1:15" s="32" customFormat="1" ht="15">
      <c r="A32" s="212" t="s">
        <v>16</v>
      </c>
      <c r="B32" s="212"/>
      <c r="C32" s="212"/>
      <c r="D32" s="212"/>
      <c r="E32" s="212"/>
      <c r="F32" s="212"/>
      <c r="G32" s="212"/>
      <c r="H32" s="212"/>
      <c r="I32" s="212"/>
      <c r="J32" s="212"/>
      <c r="K32" s="212"/>
      <c r="L32" s="212"/>
      <c r="M32" s="212"/>
      <c r="N32" s="212"/>
      <c r="O32" s="212"/>
    </row>
    <row r="33" spans="1:15" s="32" customFormat="1" ht="15">
      <c r="A33" s="211" t="s">
        <v>59</v>
      </c>
      <c r="B33" s="211"/>
      <c r="C33" s="211"/>
      <c r="D33" s="211"/>
      <c r="E33" s="211"/>
      <c r="F33" s="211"/>
      <c r="G33" s="211"/>
      <c r="H33" s="211"/>
      <c r="I33" s="211"/>
      <c r="J33" s="211"/>
      <c r="K33" s="211"/>
      <c r="L33" s="211"/>
      <c r="M33" s="211"/>
      <c r="N33" s="211"/>
      <c r="O33" s="211"/>
    </row>
    <row r="34" spans="1:15" s="32" customFormat="1" ht="15">
      <c r="A34" s="212" t="s">
        <v>257</v>
      </c>
      <c r="B34" s="212"/>
      <c r="C34" s="212"/>
      <c r="D34" s="212"/>
      <c r="E34" s="212"/>
      <c r="F34" s="212"/>
      <c r="G34" s="212"/>
      <c r="H34" s="212"/>
      <c r="I34" s="212"/>
      <c r="J34" s="212"/>
      <c r="K34" s="212"/>
      <c r="L34" s="212"/>
      <c r="M34" s="212"/>
      <c r="N34" s="212"/>
      <c r="O34" s="212"/>
    </row>
    <row r="35" spans="1:15" s="32" customFormat="1" ht="15">
      <c r="A35" s="211" t="s">
        <v>5</v>
      </c>
      <c r="B35" s="211"/>
      <c r="C35" s="211"/>
      <c r="D35" s="211"/>
      <c r="E35" s="211"/>
      <c r="F35" s="211"/>
      <c r="G35" s="211"/>
      <c r="H35" s="211"/>
      <c r="I35" s="211"/>
      <c r="J35" s="211"/>
      <c r="K35" s="211"/>
      <c r="L35" s="211"/>
      <c r="M35" s="211"/>
      <c r="N35" s="211"/>
      <c r="O35" s="211"/>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sheetData>
  <sheetProtection/>
  <mergeCells count="87">
    <mergeCell ref="A3:C3"/>
    <mergeCell ref="D3:I3"/>
    <mergeCell ref="A4:C4"/>
    <mergeCell ref="D4:I4"/>
    <mergeCell ref="A6:O6"/>
    <mergeCell ref="A8:K8"/>
    <mergeCell ref="L8:O8"/>
    <mergeCell ref="A9:A10"/>
    <mergeCell ref="B9:H10"/>
    <mergeCell ref="I9:I10"/>
    <mergeCell ref="J9:K10"/>
    <mergeCell ref="L9:M10"/>
    <mergeCell ref="N9:O10"/>
    <mergeCell ref="B11:H11"/>
    <mergeCell ref="J11:K11"/>
    <mergeCell ref="L11:M11"/>
    <mergeCell ref="N11:O11"/>
    <mergeCell ref="A12:A16"/>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B17:E17"/>
    <mergeCell ref="G17:H17"/>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J22:K22"/>
    <mergeCell ref="L22:M22"/>
    <mergeCell ref="N19:O19"/>
    <mergeCell ref="J20:K20"/>
    <mergeCell ref="L20:M20"/>
    <mergeCell ref="N20:O20"/>
    <mergeCell ref="J21:K21"/>
    <mergeCell ref="L21:M21"/>
    <mergeCell ref="N21:O21"/>
    <mergeCell ref="N22:O22"/>
    <mergeCell ref="J23:K23"/>
    <mergeCell ref="L23:M23"/>
    <mergeCell ref="N23:O23"/>
    <mergeCell ref="D24:E24"/>
    <mergeCell ref="F24:G24"/>
    <mergeCell ref="H24:I24"/>
    <mergeCell ref="J24:K24"/>
    <mergeCell ref="L24:M24"/>
    <mergeCell ref="N24:O24"/>
    <mergeCell ref="A35:O35"/>
    <mergeCell ref="A34:O34"/>
    <mergeCell ref="A26:O26"/>
    <mergeCell ref="A27:O27"/>
    <mergeCell ref="A25:E25"/>
    <mergeCell ref="F25:G25"/>
    <mergeCell ref="H25:I25"/>
    <mergeCell ref="J25:K25"/>
    <mergeCell ref="L25:M25"/>
    <mergeCell ref="N25:O25"/>
    <mergeCell ref="A28:O28"/>
    <mergeCell ref="A29:O29"/>
    <mergeCell ref="A30:O30"/>
    <mergeCell ref="A31:O31"/>
    <mergeCell ref="A32:O32"/>
    <mergeCell ref="A33:O33"/>
  </mergeCells>
  <printOptions/>
  <pageMargins left="0.7" right="0.7" top="0.75" bottom="0.75" header="0.3" footer="0.3"/>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C9" sqref="C9"/>
    </sheetView>
  </sheetViews>
  <sheetFormatPr defaultColWidth="8.8515625" defaultRowHeight="15"/>
  <cols>
    <col min="1" max="1" width="7.421875" style="42" customWidth="1"/>
    <col min="2" max="2" width="19.140625" style="43" customWidth="1"/>
    <col min="3" max="3" width="80.28125" style="44" customWidth="1"/>
    <col min="4" max="4" width="11.00390625" style="43" customWidth="1"/>
    <col min="5" max="5" width="13.140625" style="43" bestFit="1" customWidth="1"/>
    <col min="6" max="6" width="11.8515625" style="43" bestFit="1" customWidth="1"/>
    <col min="7" max="7" width="9.57421875" style="43" bestFit="1" customWidth="1"/>
    <col min="8" max="8" width="9.421875" style="43" hidden="1" customWidth="1"/>
    <col min="9" max="16384" width="8.8515625" style="43" customWidth="1"/>
  </cols>
  <sheetData>
    <row r="1" spans="1:7" ht="15">
      <c r="A1" s="334" t="s">
        <v>397</v>
      </c>
      <c r="B1" s="334"/>
      <c r="C1" s="334"/>
      <c r="D1" s="334"/>
      <c r="E1" s="334"/>
      <c r="F1" s="334"/>
      <c r="G1" s="334"/>
    </row>
    <row r="2" spans="1:7" ht="36.75" customHeight="1">
      <c r="A2" s="334"/>
      <c r="B2" s="334"/>
      <c r="C2" s="334"/>
      <c r="D2" s="334"/>
      <c r="E2" s="334"/>
      <c r="F2" s="334"/>
      <c r="G2" s="334"/>
    </row>
    <row r="3" spans="1:7" ht="15.75" thickBot="1">
      <c r="A3" s="334"/>
      <c r="B3" s="334"/>
      <c r="C3" s="334"/>
      <c r="D3" s="334"/>
      <c r="E3" s="334"/>
      <c r="F3" s="334"/>
      <c r="G3" s="334"/>
    </row>
    <row r="4" spans="1:7" ht="36.75" customHeight="1" thickBot="1">
      <c r="A4" s="336" t="s">
        <v>391</v>
      </c>
      <c r="B4" s="337"/>
      <c r="C4" s="337"/>
      <c r="D4" s="337"/>
      <c r="E4" s="337"/>
      <c r="F4" s="142"/>
      <c r="G4" s="143"/>
    </row>
    <row r="5" spans="1:7" ht="21" customHeight="1">
      <c r="A5" s="145"/>
      <c r="B5" s="148"/>
      <c r="C5" s="148"/>
      <c r="D5" s="148" t="str">
        <f>Minim!D6</f>
        <v>U.M. </v>
      </c>
      <c r="E5" s="148" t="str">
        <f>Minim!E6</f>
        <v>Pret unitar 
Lei fara TVA</v>
      </c>
      <c r="F5" s="338" t="s">
        <v>394</v>
      </c>
      <c r="G5" s="339" t="s">
        <v>395</v>
      </c>
    </row>
    <row r="6" spans="1:7" ht="22.5" customHeight="1">
      <c r="A6" s="146"/>
      <c r="B6" s="149"/>
      <c r="C6" s="149"/>
      <c r="D6" s="149"/>
      <c r="E6" s="149"/>
      <c r="F6" s="49" t="s">
        <v>398</v>
      </c>
      <c r="G6" s="50" t="s">
        <v>398</v>
      </c>
    </row>
    <row r="7" spans="1:7" ht="15">
      <c r="A7" s="51"/>
      <c r="B7" s="52" t="s">
        <v>308</v>
      </c>
      <c r="C7" s="53" t="s">
        <v>309</v>
      </c>
      <c r="D7" s="52"/>
      <c r="E7" s="54"/>
      <c r="F7" s="56"/>
      <c r="G7" s="58">
        <f>SUM(G8:G11)</f>
        <v>0</v>
      </c>
    </row>
    <row r="8" spans="1:8" ht="27" customHeight="1">
      <c r="A8" s="59">
        <v>1</v>
      </c>
      <c r="B8" s="60" t="s">
        <v>310</v>
      </c>
      <c r="C8" s="61" t="s">
        <v>311</v>
      </c>
      <c r="D8" s="60" t="s">
        <v>2</v>
      </c>
      <c r="E8" s="62"/>
      <c r="F8" s="64">
        <f>H8/4</f>
        <v>125</v>
      </c>
      <c r="G8" s="66">
        <f>F8*E8</f>
        <v>0</v>
      </c>
      <c r="H8" s="43">
        <v>500</v>
      </c>
    </row>
    <row r="9" spans="1:8" ht="27.75" customHeight="1">
      <c r="A9" s="59">
        <v>2</v>
      </c>
      <c r="B9" s="60" t="s">
        <v>312</v>
      </c>
      <c r="C9" s="61" t="s">
        <v>313</v>
      </c>
      <c r="D9" s="60" t="s">
        <v>0</v>
      </c>
      <c r="E9" s="62"/>
      <c r="F9" s="64">
        <f>H9/4</f>
        <v>1160</v>
      </c>
      <c r="G9" s="66">
        <f>F9*E9</f>
        <v>0</v>
      </c>
      <c r="H9" s="43">
        <v>4640</v>
      </c>
    </row>
    <row r="10" spans="1:8" ht="24.75" customHeight="1">
      <c r="A10" s="59">
        <v>3</v>
      </c>
      <c r="B10" s="60" t="s">
        <v>314</v>
      </c>
      <c r="C10" s="61" t="s">
        <v>315</v>
      </c>
      <c r="D10" s="60" t="s">
        <v>0</v>
      </c>
      <c r="E10" s="62"/>
      <c r="F10" s="64">
        <f>H10/4</f>
        <v>500</v>
      </c>
      <c r="G10" s="66">
        <f>F10*E10</f>
        <v>0</v>
      </c>
      <c r="H10" s="43">
        <v>2000</v>
      </c>
    </row>
    <row r="11" spans="1:8" ht="44.25" customHeight="1">
      <c r="A11" s="59">
        <v>4</v>
      </c>
      <c r="B11" s="60" t="s">
        <v>316</v>
      </c>
      <c r="C11" s="61" t="s">
        <v>317</v>
      </c>
      <c r="D11" s="60" t="s">
        <v>2</v>
      </c>
      <c r="E11" s="62"/>
      <c r="F11" s="64">
        <f>H11/4</f>
        <v>275</v>
      </c>
      <c r="G11" s="70">
        <f>F11*E11</f>
        <v>0</v>
      </c>
      <c r="H11" s="43">
        <v>1100</v>
      </c>
    </row>
    <row r="12" spans="1:7" s="79" customFormat="1" ht="15">
      <c r="A12" s="71"/>
      <c r="B12" s="72">
        <v>101.3</v>
      </c>
      <c r="C12" s="73" t="s">
        <v>318</v>
      </c>
      <c r="D12" s="74"/>
      <c r="E12" s="75"/>
      <c r="F12" s="77"/>
      <c r="G12" s="78"/>
    </row>
    <row r="13" spans="1:7" s="79" customFormat="1" ht="15">
      <c r="A13" s="71"/>
      <c r="B13" s="72" t="s">
        <v>319</v>
      </c>
      <c r="C13" s="73" t="s">
        <v>320</v>
      </c>
      <c r="D13" s="74"/>
      <c r="E13" s="75"/>
      <c r="F13" s="77"/>
      <c r="G13" s="81">
        <f>SUM(G14:G31)</f>
        <v>0</v>
      </c>
    </row>
    <row r="14" spans="1:8" ht="28.5">
      <c r="A14" s="59">
        <v>5</v>
      </c>
      <c r="B14" s="60" t="s">
        <v>321</v>
      </c>
      <c r="C14" s="61" t="s">
        <v>322</v>
      </c>
      <c r="D14" s="60" t="s">
        <v>0</v>
      </c>
      <c r="E14" s="62"/>
      <c r="F14" s="64">
        <f aca="true" t="shared" si="0" ref="F14:F31">H14/4</f>
        <v>1775</v>
      </c>
      <c r="G14" s="66">
        <f aca="true" t="shared" si="1" ref="G14:G31">F14*E14</f>
        <v>0</v>
      </c>
      <c r="H14" s="43">
        <v>7100</v>
      </c>
    </row>
    <row r="15" spans="1:8" ht="15">
      <c r="A15" s="59">
        <v>6</v>
      </c>
      <c r="B15" s="60" t="s">
        <v>323</v>
      </c>
      <c r="C15" s="61" t="s">
        <v>324</v>
      </c>
      <c r="D15" s="60" t="s">
        <v>1</v>
      </c>
      <c r="E15" s="62"/>
      <c r="F15" s="64">
        <f t="shared" si="0"/>
        <v>275</v>
      </c>
      <c r="G15" s="66">
        <f t="shared" si="1"/>
        <v>0</v>
      </c>
      <c r="H15" s="43">
        <v>1100</v>
      </c>
    </row>
    <row r="16" spans="1:8" ht="15">
      <c r="A16" s="59">
        <v>7</v>
      </c>
      <c r="B16" s="60" t="s">
        <v>325</v>
      </c>
      <c r="C16" s="61" t="s">
        <v>326</v>
      </c>
      <c r="D16" s="60" t="s">
        <v>1</v>
      </c>
      <c r="E16" s="62"/>
      <c r="F16" s="64">
        <f t="shared" si="0"/>
        <v>275</v>
      </c>
      <c r="G16" s="66">
        <f t="shared" si="1"/>
        <v>0</v>
      </c>
      <c r="H16" s="43">
        <v>1100</v>
      </c>
    </row>
    <row r="17" spans="1:8" s="87" customFormat="1" ht="15">
      <c r="A17" s="59">
        <v>8</v>
      </c>
      <c r="B17" s="83" t="s">
        <v>327</v>
      </c>
      <c r="C17" s="84" t="s">
        <v>328</v>
      </c>
      <c r="D17" s="83" t="s">
        <v>2</v>
      </c>
      <c r="E17" s="85"/>
      <c r="F17" s="64">
        <f t="shared" si="0"/>
        <v>55</v>
      </c>
      <c r="G17" s="86">
        <f t="shared" si="1"/>
        <v>0</v>
      </c>
      <c r="H17" s="87">
        <v>220</v>
      </c>
    </row>
    <row r="18" spans="1:8" ht="15">
      <c r="A18" s="59">
        <v>9</v>
      </c>
      <c r="B18" s="60" t="s">
        <v>329</v>
      </c>
      <c r="C18" s="61" t="s">
        <v>330</v>
      </c>
      <c r="D18" s="60" t="s">
        <v>2</v>
      </c>
      <c r="E18" s="62"/>
      <c r="F18" s="64">
        <f t="shared" si="0"/>
        <v>205</v>
      </c>
      <c r="G18" s="66">
        <f t="shared" si="1"/>
        <v>0</v>
      </c>
      <c r="H18" s="43">
        <v>820</v>
      </c>
    </row>
    <row r="19" spans="1:8" ht="15">
      <c r="A19" s="59">
        <v>10</v>
      </c>
      <c r="B19" s="60" t="s">
        <v>331</v>
      </c>
      <c r="C19" s="61" t="s">
        <v>332</v>
      </c>
      <c r="D19" s="60" t="s">
        <v>1</v>
      </c>
      <c r="E19" s="62"/>
      <c r="F19" s="64">
        <f t="shared" si="0"/>
        <v>105</v>
      </c>
      <c r="G19" s="66">
        <f t="shared" si="1"/>
        <v>0</v>
      </c>
      <c r="H19" s="43">
        <v>420</v>
      </c>
    </row>
    <row r="20" spans="1:8" ht="15">
      <c r="A20" s="59">
        <v>11</v>
      </c>
      <c r="B20" s="60" t="s">
        <v>333</v>
      </c>
      <c r="C20" s="61" t="s">
        <v>334</v>
      </c>
      <c r="D20" s="60" t="s">
        <v>1</v>
      </c>
      <c r="E20" s="62"/>
      <c r="F20" s="64">
        <f t="shared" si="0"/>
        <v>24.5</v>
      </c>
      <c r="G20" s="66">
        <f t="shared" si="1"/>
        <v>0</v>
      </c>
      <c r="H20" s="43">
        <v>98</v>
      </c>
    </row>
    <row r="21" spans="1:8" ht="15">
      <c r="A21" s="59">
        <v>12</v>
      </c>
      <c r="B21" s="60" t="s">
        <v>335</v>
      </c>
      <c r="C21" s="61" t="s">
        <v>336</v>
      </c>
      <c r="D21" s="60" t="s">
        <v>0</v>
      </c>
      <c r="E21" s="62"/>
      <c r="F21" s="64">
        <f t="shared" si="0"/>
        <v>160</v>
      </c>
      <c r="G21" s="66">
        <f t="shared" si="1"/>
        <v>0</v>
      </c>
      <c r="H21" s="43">
        <v>640</v>
      </c>
    </row>
    <row r="22" spans="1:8" ht="15">
      <c r="A22" s="59">
        <v>13</v>
      </c>
      <c r="B22" s="60" t="s">
        <v>337</v>
      </c>
      <c r="C22" s="61" t="s">
        <v>338</v>
      </c>
      <c r="D22" s="60" t="s">
        <v>0</v>
      </c>
      <c r="E22" s="62"/>
      <c r="F22" s="64">
        <f t="shared" si="0"/>
        <v>155</v>
      </c>
      <c r="G22" s="66">
        <f t="shared" si="1"/>
        <v>0</v>
      </c>
      <c r="H22" s="43">
        <v>620</v>
      </c>
    </row>
    <row r="23" spans="1:8" ht="15">
      <c r="A23" s="59">
        <v>14</v>
      </c>
      <c r="B23" s="60" t="s">
        <v>339</v>
      </c>
      <c r="C23" s="61" t="s">
        <v>340</v>
      </c>
      <c r="D23" s="60" t="s">
        <v>1</v>
      </c>
      <c r="E23" s="62"/>
      <c r="F23" s="64">
        <f t="shared" si="0"/>
        <v>255</v>
      </c>
      <c r="G23" s="66">
        <f t="shared" si="1"/>
        <v>0</v>
      </c>
      <c r="H23" s="43">
        <v>1020</v>
      </c>
    </row>
    <row r="24" spans="1:8" ht="15">
      <c r="A24" s="59">
        <v>15</v>
      </c>
      <c r="B24" s="60" t="s">
        <v>341</v>
      </c>
      <c r="C24" s="61" t="s">
        <v>342</v>
      </c>
      <c r="D24" s="60" t="s">
        <v>4</v>
      </c>
      <c r="E24" s="62"/>
      <c r="F24" s="64">
        <f t="shared" si="0"/>
        <v>6</v>
      </c>
      <c r="G24" s="66">
        <f t="shared" si="1"/>
        <v>0</v>
      </c>
      <c r="H24" s="43">
        <v>24</v>
      </c>
    </row>
    <row r="25" spans="1:8" ht="15">
      <c r="A25" s="59">
        <v>16</v>
      </c>
      <c r="B25" s="60" t="s">
        <v>343</v>
      </c>
      <c r="C25" s="61" t="s">
        <v>344</v>
      </c>
      <c r="D25" s="60" t="s">
        <v>4</v>
      </c>
      <c r="E25" s="62"/>
      <c r="F25" s="64">
        <f t="shared" si="0"/>
        <v>22</v>
      </c>
      <c r="G25" s="66">
        <f t="shared" si="1"/>
        <v>0</v>
      </c>
      <c r="H25" s="43">
        <v>88</v>
      </c>
    </row>
    <row r="26" spans="1:8" ht="15">
      <c r="A26" s="59">
        <v>17</v>
      </c>
      <c r="B26" s="60" t="s">
        <v>345</v>
      </c>
      <c r="C26" s="61" t="s">
        <v>346</v>
      </c>
      <c r="D26" s="60" t="s">
        <v>0</v>
      </c>
      <c r="E26" s="62"/>
      <c r="F26" s="64">
        <f t="shared" si="0"/>
        <v>302.5</v>
      </c>
      <c r="G26" s="66">
        <f t="shared" si="1"/>
        <v>0</v>
      </c>
      <c r="H26" s="43">
        <v>1210</v>
      </c>
    </row>
    <row r="27" spans="1:8" ht="15">
      <c r="A27" s="59">
        <v>18</v>
      </c>
      <c r="B27" s="60" t="s">
        <v>347</v>
      </c>
      <c r="C27" s="61" t="s">
        <v>348</v>
      </c>
      <c r="D27" s="60" t="s">
        <v>0</v>
      </c>
      <c r="E27" s="62"/>
      <c r="F27" s="64">
        <f t="shared" si="0"/>
        <v>65</v>
      </c>
      <c r="G27" s="66">
        <f t="shared" si="1"/>
        <v>0</v>
      </c>
      <c r="H27" s="43">
        <v>260</v>
      </c>
    </row>
    <row r="28" spans="1:8" ht="15">
      <c r="A28" s="59">
        <v>19</v>
      </c>
      <c r="B28" s="60" t="s">
        <v>349</v>
      </c>
      <c r="C28" s="61" t="s">
        <v>350</v>
      </c>
      <c r="D28" s="60" t="s">
        <v>2</v>
      </c>
      <c r="E28" s="62"/>
      <c r="F28" s="64">
        <f t="shared" si="0"/>
        <v>14.5</v>
      </c>
      <c r="G28" s="66">
        <f t="shared" si="1"/>
        <v>0</v>
      </c>
      <c r="H28" s="43">
        <v>58</v>
      </c>
    </row>
    <row r="29" spans="1:8" ht="15">
      <c r="A29" s="59">
        <v>20</v>
      </c>
      <c r="B29" s="60" t="s">
        <v>351</v>
      </c>
      <c r="C29" s="61" t="s">
        <v>352</v>
      </c>
      <c r="D29" s="60" t="s">
        <v>2</v>
      </c>
      <c r="E29" s="62"/>
      <c r="F29" s="64">
        <f t="shared" si="0"/>
        <v>105</v>
      </c>
      <c r="G29" s="66">
        <f t="shared" si="1"/>
        <v>0</v>
      </c>
      <c r="H29" s="43">
        <v>420</v>
      </c>
    </row>
    <row r="30" spans="1:8" ht="15">
      <c r="A30" s="59">
        <v>21</v>
      </c>
      <c r="B30" s="60" t="s">
        <v>353</v>
      </c>
      <c r="C30" s="61" t="s">
        <v>354</v>
      </c>
      <c r="D30" s="60" t="s">
        <v>1</v>
      </c>
      <c r="E30" s="62"/>
      <c r="F30" s="64">
        <f t="shared" si="0"/>
        <v>105</v>
      </c>
      <c r="G30" s="66">
        <f t="shared" si="1"/>
        <v>0</v>
      </c>
      <c r="H30" s="43">
        <v>420</v>
      </c>
    </row>
    <row r="31" spans="1:8" ht="15">
      <c r="A31" s="59">
        <v>22</v>
      </c>
      <c r="B31" s="60" t="s">
        <v>355</v>
      </c>
      <c r="C31" s="61" t="s">
        <v>356</v>
      </c>
      <c r="D31" s="60" t="s">
        <v>1</v>
      </c>
      <c r="E31" s="62"/>
      <c r="F31" s="64">
        <f t="shared" si="0"/>
        <v>195</v>
      </c>
      <c r="G31" s="66">
        <f t="shared" si="1"/>
        <v>0</v>
      </c>
      <c r="H31" s="43">
        <v>780</v>
      </c>
    </row>
    <row r="32" spans="1:7" s="95" customFormat="1" ht="15">
      <c r="A32" s="88"/>
      <c r="B32" s="89" t="s">
        <v>357</v>
      </c>
      <c r="C32" s="73" t="s">
        <v>358</v>
      </c>
      <c r="D32" s="89"/>
      <c r="E32" s="90"/>
      <c r="F32" s="92"/>
      <c r="G32" s="94">
        <f>SUM(G33:G34)</f>
        <v>0</v>
      </c>
    </row>
    <row r="33" spans="1:8" ht="15">
      <c r="A33" s="59">
        <v>23</v>
      </c>
      <c r="B33" s="60" t="s">
        <v>359</v>
      </c>
      <c r="C33" s="61" t="s">
        <v>360</v>
      </c>
      <c r="D33" s="60" t="s">
        <v>0</v>
      </c>
      <c r="E33" s="62"/>
      <c r="F33" s="64">
        <f>H33/4</f>
        <v>625</v>
      </c>
      <c r="G33" s="66">
        <f>F33*E33</f>
        <v>0</v>
      </c>
      <c r="H33" s="43">
        <v>2500</v>
      </c>
    </row>
    <row r="34" spans="1:8" ht="15">
      <c r="A34" s="59">
        <v>24</v>
      </c>
      <c r="B34" s="60" t="s">
        <v>361</v>
      </c>
      <c r="C34" s="61" t="s">
        <v>362</v>
      </c>
      <c r="D34" s="60" t="s">
        <v>0</v>
      </c>
      <c r="E34" s="62"/>
      <c r="F34" s="64">
        <f>H34/4</f>
        <v>180</v>
      </c>
      <c r="G34" s="66">
        <f>F34*E34</f>
        <v>0</v>
      </c>
      <c r="H34" s="43">
        <v>720</v>
      </c>
    </row>
    <row r="35" spans="1:7" s="44" customFormat="1" ht="15">
      <c r="A35" s="88"/>
      <c r="B35" s="73" t="s">
        <v>363</v>
      </c>
      <c r="C35" s="73" t="s">
        <v>364</v>
      </c>
      <c r="D35" s="73"/>
      <c r="E35" s="96"/>
      <c r="F35" s="98"/>
      <c r="G35" s="100">
        <f>SUM(G36:G38)</f>
        <v>0</v>
      </c>
    </row>
    <row r="36" spans="1:8" ht="27.75" customHeight="1">
      <c r="A36" s="59">
        <v>25</v>
      </c>
      <c r="B36" s="60" t="s">
        <v>365</v>
      </c>
      <c r="C36" s="61" t="s">
        <v>366</v>
      </c>
      <c r="D36" s="60" t="s">
        <v>2</v>
      </c>
      <c r="E36" s="62"/>
      <c r="F36" s="64">
        <f>H36/4</f>
        <v>500</v>
      </c>
      <c r="G36" s="66">
        <f>F36*E36</f>
        <v>0</v>
      </c>
      <c r="H36" s="43">
        <v>2000</v>
      </c>
    </row>
    <row r="37" spans="1:8" ht="27.75" customHeight="1">
      <c r="A37" s="59">
        <v>26</v>
      </c>
      <c r="B37" s="60" t="s">
        <v>367</v>
      </c>
      <c r="C37" s="61" t="s">
        <v>368</v>
      </c>
      <c r="D37" s="60" t="s">
        <v>2</v>
      </c>
      <c r="E37" s="62"/>
      <c r="F37" s="64">
        <f>H37/4</f>
        <v>500</v>
      </c>
      <c r="G37" s="66">
        <f>F37*E37</f>
        <v>0</v>
      </c>
      <c r="H37" s="43">
        <v>2000</v>
      </c>
    </row>
    <row r="38" spans="1:8" ht="27.75" customHeight="1">
      <c r="A38" s="59">
        <v>27</v>
      </c>
      <c r="B38" s="60" t="s">
        <v>369</v>
      </c>
      <c r="C38" s="61" t="s">
        <v>370</v>
      </c>
      <c r="D38" s="60" t="s">
        <v>2</v>
      </c>
      <c r="E38" s="62"/>
      <c r="F38" s="64">
        <f>H38/4</f>
        <v>52.5</v>
      </c>
      <c r="G38" s="66">
        <f>F38*E38</f>
        <v>0</v>
      </c>
      <c r="H38" s="43">
        <v>210</v>
      </c>
    </row>
    <row r="39" spans="1:7" s="44" customFormat="1" ht="15">
      <c r="A39" s="88"/>
      <c r="B39" s="73" t="s">
        <v>371</v>
      </c>
      <c r="C39" s="73" t="s">
        <v>372</v>
      </c>
      <c r="D39" s="73"/>
      <c r="E39" s="96"/>
      <c r="F39" s="98"/>
      <c r="G39" s="100">
        <f>SUM(G40:G41)</f>
        <v>0</v>
      </c>
    </row>
    <row r="40" spans="1:8" ht="15">
      <c r="A40" s="59">
        <v>28</v>
      </c>
      <c r="B40" s="60" t="s">
        <v>373</v>
      </c>
      <c r="C40" s="61" t="s">
        <v>374</v>
      </c>
      <c r="D40" s="60" t="s">
        <v>0</v>
      </c>
      <c r="E40" s="62"/>
      <c r="F40" s="64">
        <f>H40/4</f>
        <v>105</v>
      </c>
      <c r="G40" s="66">
        <f>F40*E40</f>
        <v>0</v>
      </c>
      <c r="H40" s="43">
        <v>420</v>
      </c>
    </row>
    <row r="41" spans="1:8" ht="15">
      <c r="A41" s="59">
        <v>29</v>
      </c>
      <c r="B41" s="60" t="s">
        <v>375</v>
      </c>
      <c r="C41" s="61" t="s">
        <v>376</v>
      </c>
      <c r="D41" s="60" t="s">
        <v>2</v>
      </c>
      <c r="E41" s="62"/>
      <c r="F41" s="64">
        <f>H41/4</f>
        <v>600</v>
      </c>
      <c r="G41" s="66">
        <f>F41*E41</f>
        <v>0</v>
      </c>
      <c r="H41" s="43">
        <v>2400</v>
      </c>
    </row>
    <row r="42" spans="1:7" ht="15">
      <c r="A42" s="88"/>
      <c r="B42" s="120"/>
      <c r="C42" s="73" t="s">
        <v>388</v>
      </c>
      <c r="D42" s="89"/>
      <c r="E42" s="90"/>
      <c r="F42" s="92"/>
      <c r="G42" s="94">
        <f>SUM(G43:G45)</f>
        <v>0</v>
      </c>
    </row>
    <row r="43" spans="1:8" ht="27.75" customHeight="1" thickBot="1">
      <c r="A43" s="101">
        <v>30</v>
      </c>
      <c r="B43" s="102"/>
      <c r="C43" s="103" t="s">
        <v>6</v>
      </c>
      <c r="D43" s="104" t="s">
        <v>377</v>
      </c>
      <c r="E43" s="105"/>
      <c r="F43" s="64">
        <f>H43/4</f>
        <v>2.5</v>
      </c>
      <c r="G43" s="340">
        <f>F43*E43</f>
        <v>0</v>
      </c>
      <c r="H43" s="43">
        <v>10</v>
      </c>
    </row>
    <row r="44" spans="1:7" ht="15" customHeight="1">
      <c r="A44" s="126"/>
      <c r="B44" s="127"/>
      <c r="C44" s="127"/>
      <c r="D44" s="127"/>
      <c r="E44" s="128"/>
      <c r="F44" s="133"/>
      <c r="G44" s="136">
        <f>G7+G13+G32+G35+G39</f>
        <v>0</v>
      </c>
    </row>
    <row r="45" spans="1:7" ht="15.75" customHeight="1" thickBot="1">
      <c r="A45" s="129"/>
      <c r="B45" s="130"/>
      <c r="C45" s="130"/>
      <c r="D45" s="130"/>
      <c r="E45" s="131"/>
      <c r="F45" s="135"/>
      <c r="G45" s="137"/>
    </row>
  </sheetData>
  <sheetProtection/>
  <mergeCells count="11">
    <mergeCell ref="A44:E45"/>
    <mergeCell ref="F44:F45"/>
    <mergeCell ref="G44:G45"/>
    <mergeCell ref="A4:E4"/>
    <mergeCell ref="F4:G4"/>
    <mergeCell ref="A5:A6"/>
    <mergeCell ref="B5:B6"/>
    <mergeCell ref="C5:C6"/>
    <mergeCell ref="D5:D6"/>
    <mergeCell ref="E5:E6"/>
    <mergeCell ref="A1:G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pageSetUpPr fitToPage="1"/>
  </sheetPr>
  <dimension ref="A1:P55"/>
  <sheetViews>
    <sheetView zoomScalePageLayoutView="0" workbookViewId="0" topLeftCell="A1">
      <selection activeCell="A1" sqref="A1"/>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6" s="16" customFormat="1" ht="15" customHeight="1">
      <c r="A3" s="208" t="s">
        <v>17</v>
      </c>
      <c r="B3" s="208"/>
      <c r="C3" s="208"/>
      <c r="D3" s="208" t="s">
        <v>263</v>
      </c>
      <c r="E3" s="208"/>
      <c r="F3" s="208"/>
      <c r="G3" s="208"/>
      <c r="H3" s="208"/>
      <c r="I3" s="208"/>
      <c r="J3" s="208"/>
      <c r="K3" s="208"/>
      <c r="L3" s="208"/>
      <c r="M3" s="208"/>
      <c r="N3" s="208"/>
      <c r="O3" s="208"/>
      <c r="P3" s="208"/>
    </row>
    <row r="4" spans="1:16" s="16" customFormat="1" ht="15" customHeight="1">
      <c r="A4" s="208" t="s">
        <v>228</v>
      </c>
      <c r="B4" s="208"/>
      <c r="C4" s="208"/>
      <c r="D4" s="208" t="s">
        <v>259</v>
      </c>
      <c r="E4" s="208"/>
      <c r="F4" s="208"/>
      <c r="G4" s="208"/>
      <c r="H4" s="208"/>
      <c r="I4" s="208"/>
      <c r="J4" s="208"/>
      <c r="K4" s="208"/>
      <c r="L4" s="208"/>
      <c r="M4" s="208"/>
      <c r="N4" s="208"/>
      <c r="O4" s="208"/>
      <c r="P4" s="208"/>
    </row>
    <row r="5" spans="1:16" ht="15" customHeight="1">
      <c r="A5" s="208"/>
      <c r="B5" s="208"/>
      <c r="C5" s="208"/>
      <c r="D5" s="208"/>
      <c r="E5" s="208"/>
      <c r="F5" s="208"/>
      <c r="G5" s="208"/>
      <c r="H5" s="208"/>
      <c r="I5" s="208"/>
      <c r="J5" s="21"/>
      <c r="K5" s="21"/>
      <c r="L5" s="21"/>
      <c r="M5" s="21"/>
      <c r="N5" s="21"/>
      <c r="O5" s="21"/>
      <c r="P5" s="21"/>
    </row>
    <row r="6" spans="1:16" ht="15" customHeight="1">
      <c r="A6" s="207" t="s">
        <v>258</v>
      </c>
      <c r="B6" s="207"/>
      <c r="C6" s="207"/>
      <c r="D6" s="207"/>
      <c r="E6" s="207"/>
      <c r="F6" s="207"/>
      <c r="G6" s="207"/>
      <c r="H6" s="207"/>
      <c r="I6" s="207"/>
      <c r="J6" s="207"/>
      <c r="K6" s="207"/>
      <c r="L6" s="207"/>
      <c r="M6" s="207"/>
      <c r="N6" s="207"/>
      <c r="O6" s="21"/>
      <c r="P6" s="21"/>
    </row>
    <row r="7" spans="1:16" ht="15" customHeight="1">
      <c r="A7" s="22"/>
      <c r="B7" s="22"/>
      <c r="C7" s="22"/>
      <c r="D7" s="22"/>
      <c r="E7" s="22"/>
      <c r="F7" s="22"/>
      <c r="G7" s="22"/>
      <c r="H7" s="22"/>
      <c r="I7" s="22"/>
      <c r="J7" s="22"/>
      <c r="K7" s="22"/>
      <c r="L7" s="22"/>
      <c r="M7" s="22"/>
      <c r="N7" s="22"/>
      <c r="O7" s="21"/>
      <c r="P7" s="21"/>
    </row>
    <row r="8" spans="1:16" ht="15" customHeight="1">
      <c r="A8" s="205" t="s">
        <v>19</v>
      </c>
      <c r="B8" s="205"/>
      <c r="C8" s="205"/>
      <c r="D8" s="205"/>
      <c r="E8" s="205"/>
      <c r="F8" s="205"/>
      <c r="G8" s="205"/>
      <c r="H8" s="205"/>
      <c r="I8" s="205"/>
      <c r="J8" s="205"/>
      <c r="K8" s="205" t="s">
        <v>20</v>
      </c>
      <c r="L8" s="205"/>
      <c r="M8" s="205"/>
      <c r="N8" s="205"/>
      <c r="O8" s="21"/>
      <c r="P8" s="21"/>
    </row>
    <row r="9" spans="1:16" ht="15" customHeight="1">
      <c r="A9" s="206" t="s">
        <v>21</v>
      </c>
      <c r="B9" s="206" t="s">
        <v>22</v>
      </c>
      <c r="C9" s="206"/>
      <c r="D9" s="206"/>
      <c r="E9" s="206"/>
      <c r="F9" s="206"/>
      <c r="G9" s="206"/>
      <c r="H9" s="206"/>
      <c r="I9" s="206" t="s">
        <v>23</v>
      </c>
      <c r="J9" s="206" t="s">
        <v>24</v>
      </c>
      <c r="K9" s="206"/>
      <c r="L9" s="171" t="s">
        <v>25</v>
      </c>
      <c r="M9" s="172"/>
      <c r="N9" s="171" t="s">
        <v>26</v>
      </c>
      <c r="O9" s="172"/>
      <c r="P9" s="21"/>
    </row>
    <row r="10" spans="1:16" ht="15" customHeight="1">
      <c r="A10" s="206"/>
      <c r="B10" s="206"/>
      <c r="C10" s="206"/>
      <c r="D10" s="206"/>
      <c r="E10" s="206"/>
      <c r="F10" s="206"/>
      <c r="G10" s="206"/>
      <c r="H10" s="206"/>
      <c r="I10" s="206"/>
      <c r="J10" s="206"/>
      <c r="K10" s="206"/>
      <c r="L10" s="173"/>
      <c r="M10" s="174"/>
      <c r="N10" s="173"/>
      <c r="O10" s="174"/>
      <c r="P10" s="21"/>
    </row>
    <row r="11" spans="1:16" ht="15" customHeight="1">
      <c r="A11" s="206"/>
      <c r="B11" s="206"/>
      <c r="C11" s="206"/>
      <c r="D11" s="206"/>
      <c r="E11" s="206"/>
      <c r="F11" s="206"/>
      <c r="G11" s="206"/>
      <c r="H11" s="206"/>
      <c r="I11" s="206"/>
      <c r="J11" s="206"/>
      <c r="K11" s="206"/>
      <c r="L11" s="175"/>
      <c r="M11" s="176"/>
      <c r="N11" s="175"/>
      <c r="O11" s="176"/>
      <c r="P11" s="21"/>
    </row>
    <row r="12" spans="1:16" ht="15" customHeight="1">
      <c r="A12" s="23" t="s">
        <v>27</v>
      </c>
      <c r="B12" s="204" t="s">
        <v>28</v>
      </c>
      <c r="C12" s="204"/>
      <c r="D12" s="204"/>
      <c r="E12" s="204"/>
      <c r="F12" s="204"/>
      <c r="G12" s="204"/>
      <c r="H12" s="204"/>
      <c r="I12" s="23" t="s">
        <v>29</v>
      </c>
      <c r="J12" s="204" t="s">
        <v>30</v>
      </c>
      <c r="K12" s="204"/>
      <c r="L12" s="204" t="s">
        <v>31</v>
      </c>
      <c r="M12" s="204"/>
      <c r="N12" s="179" t="s">
        <v>32</v>
      </c>
      <c r="O12" s="180"/>
      <c r="P12" s="21"/>
    </row>
    <row r="13" spans="1:16" ht="15" customHeight="1">
      <c r="A13" s="184" t="s">
        <v>28</v>
      </c>
      <c r="B13" s="199" t="s">
        <v>33</v>
      </c>
      <c r="C13" s="199"/>
      <c r="D13" s="181" t="s">
        <v>34</v>
      </c>
      <c r="E13" s="181"/>
      <c r="F13" s="181"/>
      <c r="G13" s="181"/>
      <c r="H13" s="181"/>
      <c r="I13" s="199" t="s">
        <v>35</v>
      </c>
      <c r="J13" s="200">
        <v>0.08</v>
      </c>
      <c r="K13" s="200"/>
      <c r="L13" s="200">
        <f>L14+L15+L16+L17</f>
        <v>0</v>
      </c>
      <c r="M13" s="200"/>
      <c r="N13" s="169">
        <f>J13*L13</f>
        <v>0</v>
      </c>
      <c r="O13" s="170"/>
      <c r="P13" s="21"/>
    </row>
    <row r="14" spans="1:16" ht="15" customHeight="1">
      <c r="A14" s="185"/>
      <c r="B14" s="199"/>
      <c r="C14" s="199"/>
      <c r="D14" s="181"/>
      <c r="E14" s="181"/>
      <c r="F14" s="181"/>
      <c r="G14" s="181"/>
      <c r="H14" s="181"/>
      <c r="I14" s="199"/>
      <c r="J14" s="181" t="s">
        <v>36</v>
      </c>
      <c r="K14" s="181"/>
      <c r="L14" s="188">
        <f>0/3.55*5</f>
        <v>0</v>
      </c>
      <c r="M14" s="188"/>
      <c r="N14" s="182">
        <f>J13*L14</f>
        <v>0</v>
      </c>
      <c r="O14" s="183"/>
      <c r="P14" s="21"/>
    </row>
    <row r="15" spans="1:16" ht="15" customHeight="1">
      <c r="A15" s="185"/>
      <c r="B15" s="199"/>
      <c r="C15" s="199"/>
      <c r="D15" s="181"/>
      <c r="E15" s="181"/>
      <c r="F15" s="181"/>
      <c r="G15" s="181"/>
      <c r="H15" s="181"/>
      <c r="I15" s="199"/>
      <c r="J15" s="181" t="s">
        <v>37</v>
      </c>
      <c r="K15" s="181"/>
      <c r="L15" s="188">
        <v>0</v>
      </c>
      <c r="M15" s="188"/>
      <c r="N15" s="182">
        <f>J13*L15</f>
        <v>0</v>
      </c>
      <c r="O15" s="183"/>
      <c r="P15" s="21"/>
    </row>
    <row r="16" spans="1:16" ht="15" customHeight="1">
      <c r="A16" s="185"/>
      <c r="B16" s="199"/>
      <c r="C16" s="199"/>
      <c r="D16" s="181"/>
      <c r="E16" s="181"/>
      <c r="F16" s="181"/>
      <c r="G16" s="181"/>
      <c r="H16" s="181"/>
      <c r="I16" s="199"/>
      <c r="J16" s="181" t="s">
        <v>38</v>
      </c>
      <c r="K16" s="181"/>
      <c r="L16" s="188">
        <f>0/3.55*5</f>
        <v>0</v>
      </c>
      <c r="M16" s="188"/>
      <c r="N16" s="188">
        <f>J13*L16</f>
        <v>0</v>
      </c>
      <c r="O16" s="188"/>
      <c r="P16" s="21"/>
    </row>
    <row r="17" spans="1:16" ht="15" customHeight="1">
      <c r="A17" s="185"/>
      <c r="B17" s="199"/>
      <c r="C17" s="199"/>
      <c r="D17" s="181"/>
      <c r="E17" s="181"/>
      <c r="F17" s="181"/>
      <c r="G17" s="181"/>
      <c r="H17" s="181"/>
      <c r="I17" s="199"/>
      <c r="J17" s="181" t="s">
        <v>39</v>
      </c>
      <c r="K17" s="181"/>
      <c r="L17" s="188">
        <f>0/3.55*5</f>
        <v>0</v>
      </c>
      <c r="M17" s="188"/>
      <c r="N17" s="188">
        <f>J13*L17</f>
        <v>0</v>
      </c>
      <c r="O17" s="188"/>
      <c r="P17" s="21"/>
    </row>
    <row r="18" spans="1:16" ht="15" customHeight="1">
      <c r="A18" s="25"/>
      <c r="B18" s="201" t="s">
        <v>8</v>
      </c>
      <c r="C18" s="201"/>
      <c r="D18" s="201"/>
      <c r="E18" s="201"/>
      <c r="F18" s="24" t="s">
        <v>40</v>
      </c>
      <c r="G18" s="188">
        <v>0.5760000000000001</v>
      </c>
      <c r="H18" s="188"/>
      <c r="I18" s="25"/>
      <c r="J18" s="177"/>
      <c r="K18" s="187"/>
      <c r="L18" s="187"/>
      <c r="M18" s="187"/>
      <c r="N18" s="187"/>
      <c r="O18" s="178"/>
      <c r="P18" s="21"/>
    </row>
    <row r="19" spans="1:16" ht="15" customHeight="1">
      <c r="A19" s="184" t="s">
        <v>29</v>
      </c>
      <c r="B19" s="199" t="s">
        <v>60</v>
      </c>
      <c r="C19" s="199"/>
      <c r="D19" s="181" t="s">
        <v>61</v>
      </c>
      <c r="E19" s="181"/>
      <c r="F19" s="181"/>
      <c r="G19" s="181"/>
      <c r="H19" s="181"/>
      <c r="I19" s="203" t="s">
        <v>62</v>
      </c>
      <c r="J19" s="200">
        <v>0.01</v>
      </c>
      <c r="K19" s="200"/>
      <c r="L19" s="200">
        <f>L20+L21+L22+L23</f>
        <v>0</v>
      </c>
      <c r="M19" s="200"/>
      <c r="N19" s="169">
        <f>J19*L19</f>
        <v>0</v>
      </c>
      <c r="O19" s="170"/>
      <c r="P19" s="21"/>
    </row>
    <row r="20" spans="1:16" ht="15" customHeight="1">
      <c r="A20" s="185"/>
      <c r="B20" s="199"/>
      <c r="C20" s="199"/>
      <c r="D20" s="181"/>
      <c r="E20" s="181"/>
      <c r="F20" s="181"/>
      <c r="G20" s="181"/>
      <c r="H20" s="181"/>
      <c r="I20" s="203"/>
      <c r="J20" s="181" t="s">
        <v>36</v>
      </c>
      <c r="K20" s="181"/>
      <c r="L20" s="188">
        <f>0/3.55*5</f>
        <v>0</v>
      </c>
      <c r="M20" s="188"/>
      <c r="N20" s="182">
        <f>J19*L20</f>
        <v>0</v>
      </c>
      <c r="O20" s="183"/>
      <c r="P20" s="21"/>
    </row>
    <row r="21" spans="1:16" ht="15" customHeight="1">
      <c r="A21" s="185"/>
      <c r="B21" s="199"/>
      <c r="C21" s="199"/>
      <c r="D21" s="181"/>
      <c r="E21" s="181"/>
      <c r="F21" s="181"/>
      <c r="G21" s="181"/>
      <c r="H21" s="181"/>
      <c r="I21" s="203"/>
      <c r="J21" s="181" t="s">
        <v>37</v>
      </c>
      <c r="K21" s="181"/>
      <c r="L21" s="188">
        <f>0/3.55*5</f>
        <v>0</v>
      </c>
      <c r="M21" s="188"/>
      <c r="N21" s="182">
        <f>J19*L21</f>
        <v>0</v>
      </c>
      <c r="O21" s="183"/>
      <c r="P21" s="21"/>
    </row>
    <row r="22" spans="1:16" ht="15" customHeight="1">
      <c r="A22" s="185"/>
      <c r="B22" s="199"/>
      <c r="C22" s="199"/>
      <c r="D22" s="181"/>
      <c r="E22" s="181"/>
      <c r="F22" s="181"/>
      <c r="G22" s="181"/>
      <c r="H22" s="181"/>
      <c r="I22" s="203"/>
      <c r="J22" s="181" t="s">
        <v>38</v>
      </c>
      <c r="K22" s="181"/>
      <c r="L22" s="188">
        <v>0</v>
      </c>
      <c r="M22" s="188"/>
      <c r="N22" s="182">
        <f>J19*L22</f>
        <v>0</v>
      </c>
      <c r="O22" s="183"/>
      <c r="P22" s="21"/>
    </row>
    <row r="23" spans="1:16" ht="15" customHeight="1">
      <c r="A23" s="186"/>
      <c r="B23" s="199"/>
      <c r="C23" s="199"/>
      <c r="D23" s="181"/>
      <c r="E23" s="181"/>
      <c r="F23" s="181"/>
      <c r="G23" s="181"/>
      <c r="H23" s="181"/>
      <c r="I23" s="203"/>
      <c r="J23" s="181" t="s">
        <v>39</v>
      </c>
      <c r="K23" s="181"/>
      <c r="L23" s="188">
        <f>0/3.55*5</f>
        <v>0</v>
      </c>
      <c r="M23" s="188"/>
      <c r="N23" s="182">
        <f>J19*L23</f>
        <v>0</v>
      </c>
      <c r="O23" s="183"/>
      <c r="P23" s="21"/>
    </row>
    <row r="24" spans="1:16" ht="15" customHeight="1">
      <c r="A24" s="184" t="s">
        <v>30</v>
      </c>
      <c r="B24" s="199" t="s">
        <v>41</v>
      </c>
      <c r="C24" s="199"/>
      <c r="D24" s="181" t="s">
        <v>42</v>
      </c>
      <c r="E24" s="181"/>
      <c r="F24" s="181"/>
      <c r="G24" s="181"/>
      <c r="H24" s="181"/>
      <c r="I24" s="203" t="s">
        <v>3</v>
      </c>
      <c r="J24" s="200">
        <v>0.1</v>
      </c>
      <c r="K24" s="200"/>
      <c r="L24" s="200">
        <f>L25+L26+L27+L28</f>
        <v>0</v>
      </c>
      <c r="M24" s="200"/>
      <c r="N24" s="169">
        <f>J24*L24</f>
        <v>0</v>
      </c>
      <c r="O24" s="170"/>
      <c r="P24" s="21"/>
    </row>
    <row r="25" spans="1:16" ht="15" customHeight="1">
      <c r="A25" s="185"/>
      <c r="B25" s="199"/>
      <c r="C25" s="199"/>
      <c r="D25" s="181"/>
      <c r="E25" s="181"/>
      <c r="F25" s="181"/>
      <c r="G25" s="181"/>
      <c r="H25" s="181"/>
      <c r="I25" s="203"/>
      <c r="J25" s="181" t="s">
        <v>36</v>
      </c>
      <c r="K25" s="181"/>
      <c r="L25" s="188">
        <f>0/3.55*5</f>
        <v>0</v>
      </c>
      <c r="M25" s="188"/>
      <c r="N25" s="182">
        <f>J24*L25</f>
        <v>0</v>
      </c>
      <c r="O25" s="183"/>
      <c r="P25" s="21"/>
    </row>
    <row r="26" spans="1:16" ht="15" customHeight="1">
      <c r="A26" s="185"/>
      <c r="B26" s="199"/>
      <c r="C26" s="199"/>
      <c r="D26" s="181"/>
      <c r="E26" s="181"/>
      <c r="F26" s="181"/>
      <c r="G26" s="181"/>
      <c r="H26" s="181"/>
      <c r="I26" s="203"/>
      <c r="J26" s="181" t="s">
        <v>37</v>
      </c>
      <c r="K26" s="181"/>
      <c r="L26" s="188">
        <v>0</v>
      </c>
      <c r="M26" s="188"/>
      <c r="N26" s="182">
        <f>J24*L26</f>
        <v>0</v>
      </c>
      <c r="O26" s="183"/>
      <c r="P26" s="21"/>
    </row>
    <row r="27" spans="1:16" ht="15" customHeight="1">
      <c r="A27" s="185"/>
      <c r="B27" s="199"/>
      <c r="C27" s="199"/>
      <c r="D27" s="181"/>
      <c r="E27" s="181"/>
      <c r="F27" s="181"/>
      <c r="G27" s="181"/>
      <c r="H27" s="181"/>
      <c r="I27" s="203"/>
      <c r="J27" s="181" t="s">
        <v>38</v>
      </c>
      <c r="K27" s="181"/>
      <c r="L27" s="188">
        <f>0/3.55*5</f>
        <v>0</v>
      </c>
      <c r="M27" s="188"/>
      <c r="N27" s="182">
        <f>J24*L27</f>
        <v>0</v>
      </c>
      <c r="O27" s="183"/>
      <c r="P27" s="21"/>
    </row>
    <row r="28" spans="1:16" ht="15" customHeight="1">
      <c r="A28" s="185"/>
      <c r="B28" s="199"/>
      <c r="C28" s="199"/>
      <c r="D28" s="181"/>
      <c r="E28" s="181"/>
      <c r="F28" s="181"/>
      <c r="G28" s="181"/>
      <c r="H28" s="181"/>
      <c r="I28" s="203"/>
      <c r="J28" s="181" t="s">
        <v>39</v>
      </c>
      <c r="K28" s="181"/>
      <c r="L28" s="188">
        <f>0/3.55*5</f>
        <v>0</v>
      </c>
      <c r="M28" s="188"/>
      <c r="N28" s="182">
        <f>J24*L28</f>
        <v>0</v>
      </c>
      <c r="O28" s="183"/>
      <c r="P28" s="21"/>
    </row>
    <row r="29" spans="1:16" ht="15" customHeight="1">
      <c r="A29" s="186"/>
      <c r="B29" s="201" t="s">
        <v>8</v>
      </c>
      <c r="C29" s="201"/>
      <c r="D29" s="201"/>
      <c r="E29" s="201"/>
      <c r="F29" s="24" t="s">
        <v>40</v>
      </c>
      <c r="G29" s="188">
        <v>0.6579999999999999</v>
      </c>
      <c r="H29" s="188"/>
      <c r="I29" s="25"/>
      <c r="J29" s="177"/>
      <c r="K29" s="178"/>
      <c r="L29" s="177"/>
      <c r="M29" s="178"/>
      <c r="N29" s="177"/>
      <c r="O29" s="178"/>
      <c r="P29" s="21"/>
    </row>
    <row r="30" spans="1:16" ht="15" customHeight="1">
      <c r="A30" s="184" t="s">
        <v>31</v>
      </c>
      <c r="B30" s="199" t="s">
        <v>63</v>
      </c>
      <c r="C30" s="199"/>
      <c r="D30" s="181" t="s">
        <v>64</v>
      </c>
      <c r="E30" s="181"/>
      <c r="F30" s="181"/>
      <c r="G30" s="181"/>
      <c r="H30" s="181"/>
      <c r="I30" s="199" t="s">
        <v>2</v>
      </c>
      <c r="J30" s="200">
        <v>1</v>
      </c>
      <c r="K30" s="200"/>
      <c r="L30" s="200">
        <f>L31+L32+L33+L34</f>
        <v>0</v>
      </c>
      <c r="M30" s="200"/>
      <c r="N30" s="169">
        <f>J30*L30</f>
        <v>0</v>
      </c>
      <c r="O30" s="170"/>
      <c r="P30" s="21"/>
    </row>
    <row r="31" spans="1:16" ht="15" customHeight="1">
      <c r="A31" s="185"/>
      <c r="B31" s="199"/>
      <c r="C31" s="199"/>
      <c r="D31" s="181"/>
      <c r="E31" s="181"/>
      <c r="F31" s="181"/>
      <c r="G31" s="181"/>
      <c r="H31" s="181"/>
      <c r="I31" s="199"/>
      <c r="J31" s="181" t="s">
        <v>36</v>
      </c>
      <c r="K31" s="181"/>
      <c r="L31" s="188">
        <f>0/3.55*5</f>
        <v>0</v>
      </c>
      <c r="M31" s="188"/>
      <c r="N31" s="182">
        <f>J30*L31</f>
        <v>0</v>
      </c>
      <c r="O31" s="183"/>
      <c r="P31" s="21"/>
    </row>
    <row r="32" spans="1:16" ht="15" customHeight="1">
      <c r="A32" s="185"/>
      <c r="B32" s="199"/>
      <c r="C32" s="199"/>
      <c r="D32" s="181"/>
      <c r="E32" s="181"/>
      <c r="F32" s="181"/>
      <c r="G32" s="181"/>
      <c r="H32" s="181"/>
      <c r="I32" s="199"/>
      <c r="J32" s="181" t="s">
        <v>37</v>
      </c>
      <c r="K32" s="181"/>
      <c r="L32" s="188">
        <v>0</v>
      </c>
      <c r="M32" s="188"/>
      <c r="N32" s="182">
        <f>J30*L32</f>
        <v>0</v>
      </c>
      <c r="O32" s="183"/>
      <c r="P32" s="21"/>
    </row>
    <row r="33" spans="1:16" ht="15" customHeight="1">
      <c r="A33" s="185"/>
      <c r="B33" s="199"/>
      <c r="C33" s="199"/>
      <c r="D33" s="181"/>
      <c r="E33" s="181"/>
      <c r="F33" s="181"/>
      <c r="G33" s="181"/>
      <c r="H33" s="181"/>
      <c r="I33" s="199"/>
      <c r="J33" s="181" t="s">
        <v>38</v>
      </c>
      <c r="K33" s="181"/>
      <c r="L33" s="188">
        <f>0/3.55*5</f>
        <v>0</v>
      </c>
      <c r="M33" s="188"/>
      <c r="N33" s="182">
        <f>J30*L33</f>
        <v>0</v>
      </c>
      <c r="O33" s="183"/>
      <c r="P33" s="21"/>
    </row>
    <row r="34" spans="1:16" ht="15" customHeight="1">
      <c r="A34" s="185"/>
      <c r="B34" s="199"/>
      <c r="C34" s="199"/>
      <c r="D34" s="181"/>
      <c r="E34" s="181"/>
      <c r="F34" s="181"/>
      <c r="G34" s="181"/>
      <c r="H34" s="181"/>
      <c r="I34" s="199"/>
      <c r="J34" s="181" t="s">
        <v>39</v>
      </c>
      <c r="K34" s="181"/>
      <c r="L34" s="188">
        <v>0</v>
      </c>
      <c r="M34" s="188"/>
      <c r="N34" s="182">
        <f>J30*L34</f>
        <v>0</v>
      </c>
      <c r="O34" s="183"/>
      <c r="P34" s="21"/>
    </row>
    <row r="35" spans="1:16" ht="15" customHeight="1">
      <c r="A35" s="185"/>
      <c r="B35" s="201" t="s">
        <v>48</v>
      </c>
      <c r="C35" s="201"/>
      <c r="D35" s="201"/>
      <c r="E35" s="201"/>
      <c r="F35" s="24" t="s">
        <v>49</v>
      </c>
      <c r="G35" s="188">
        <v>1.515</v>
      </c>
      <c r="H35" s="188"/>
      <c r="I35" s="25"/>
      <c r="J35" s="177"/>
      <c r="K35" s="178"/>
      <c r="L35" s="177"/>
      <c r="M35" s="178"/>
      <c r="N35" s="177"/>
      <c r="O35" s="178"/>
      <c r="P35" s="21"/>
    </row>
    <row r="36" spans="1:16" ht="15" customHeight="1">
      <c r="A36" s="186"/>
      <c r="B36" s="201" t="s">
        <v>8</v>
      </c>
      <c r="C36" s="201"/>
      <c r="D36" s="201"/>
      <c r="E36" s="201"/>
      <c r="F36" s="24" t="s">
        <v>40</v>
      </c>
      <c r="G36" s="188">
        <v>3.19998</v>
      </c>
      <c r="H36" s="188"/>
      <c r="I36" s="25"/>
      <c r="J36" s="177"/>
      <c r="K36" s="178"/>
      <c r="L36" s="177"/>
      <c r="M36" s="178"/>
      <c r="N36" s="177"/>
      <c r="O36" s="178"/>
      <c r="P36" s="21"/>
    </row>
    <row r="37" spans="1:16" ht="15" customHeight="1">
      <c r="A37" s="26" t="s">
        <v>65</v>
      </c>
      <c r="B37" s="202" t="s">
        <v>66</v>
      </c>
      <c r="C37" s="202"/>
      <c r="D37" s="181" t="s">
        <v>67</v>
      </c>
      <c r="E37" s="181"/>
      <c r="F37" s="181"/>
      <c r="G37" s="181"/>
      <c r="H37" s="181"/>
      <c r="I37" s="26" t="s">
        <v>68</v>
      </c>
      <c r="J37" s="188">
        <v>1515</v>
      </c>
      <c r="K37" s="188"/>
      <c r="L37" s="188">
        <v>0</v>
      </c>
      <c r="M37" s="188"/>
      <c r="N37" s="182">
        <f>J37*L37</f>
        <v>0</v>
      </c>
      <c r="O37" s="183"/>
      <c r="P37" s="21"/>
    </row>
    <row r="38" spans="1:16" ht="15" customHeight="1">
      <c r="A38" s="25"/>
      <c r="B38" s="25"/>
      <c r="C38" s="25"/>
      <c r="D38" s="181"/>
      <c r="E38" s="181"/>
      <c r="F38" s="181"/>
      <c r="G38" s="181"/>
      <c r="H38" s="181"/>
      <c r="I38" s="25"/>
      <c r="J38" s="177"/>
      <c r="K38" s="178"/>
      <c r="L38" s="177"/>
      <c r="M38" s="178"/>
      <c r="N38" s="177"/>
      <c r="O38" s="178"/>
      <c r="P38" s="21"/>
    </row>
    <row r="39" spans="1:16" ht="15" customHeight="1">
      <c r="A39" s="184" t="s">
        <v>46</v>
      </c>
      <c r="B39" s="199" t="s">
        <v>53</v>
      </c>
      <c r="C39" s="199"/>
      <c r="D39" s="181" t="s">
        <v>54</v>
      </c>
      <c r="E39" s="181"/>
      <c r="F39" s="181"/>
      <c r="G39" s="181"/>
      <c r="H39" s="181"/>
      <c r="I39" s="199" t="s">
        <v>10</v>
      </c>
      <c r="J39" s="200">
        <v>1.7</v>
      </c>
      <c r="K39" s="200"/>
      <c r="L39" s="200">
        <f>L40+L41+L42+L43</f>
        <v>0</v>
      </c>
      <c r="M39" s="200"/>
      <c r="N39" s="169">
        <f>J39*L39</f>
        <v>0</v>
      </c>
      <c r="O39" s="170"/>
      <c r="P39" s="21"/>
    </row>
    <row r="40" spans="1:16" ht="15" customHeight="1">
      <c r="A40" s="185"/>
      <c r="B40" s="199"/>
      <c r="C40" s="199"/>
      <c r="D40" s="181"/>
      <c r="E40" s="181"/>
      <c r="F40" s="181"/>
      <c r="G40" s="181"/>
      <c r="H40" s="181"/>
      <c r="I40" s="199"/>
      <c r="J40" s="181" t="s">
        <v>36</v>
      </c>
      <c r="K40" s="181"/>
      <c r="L40" s="188">
        <v>0</v>
      </c>
      <c r="M40" s="188"/>
      <c r="N40" s="182">
        <f>J39*L40</f>
        <v>0</v>
      </c>
      <c r="O40" s="183"/>
      <c r="P40" s="21"/>
    </row>
    <row r="41" spans="1:16" ht="15" customHeight="1">
      <c r="A41" s="185"/>
      <c r="B41" s="199"/>
      <c r="C41" s="199"/>
      <c r="D41" s="181"/>
      <c r="E41" s="181"/>
      <c r="F41" s="181"/>
      <c r="G41" s="181"/>
      <c r="H41" s="181"/>
      <c r="I41" s="199"/>
      <c r="J41" s="181" t="s">
        <v>37</v>
      </c>
      <c r="K41" s="181"/>
      <c r="L41" s="188">
        <v>0</v>
      </c>
      <c r="M41" s="188"/>
      <c r="N41" s="182">
        <f>J39*L41</f>
        <v>0</v>
      </c>
      <c r="O41" s="183"/>
      <c r="P41" s="21"/>
    </row>
    <row r="42" spans="1:16" ht="15" customHeight="1">
      <c r="A42" s="185"/>
      <c r="B42" s="199"/>
      <c r="C42" s="199"/>
      <c r="D42" s="181"/>
      <c r="E42" s="181"/>
      <c r="F42" s="181"/>
      <c r="G42" s="181"/>
      <c r="H42" s="181"/>
      <c r="I42" s="199"/>
      <c r="J42" s="181" t="s">
        <v>38</v>
      </c>
      <c r="K42" s="181"/>
      <c r="L42" s="188">
        <v>0</v>
      </c>
      <c r="M42" s="188"/>
      <c r="N42" s="182">
        <f>J39*L42</f>
        <v>0</v>
      </c>
      <c r="O42" s="183"/>
      <c r="P42" s="21"/>
    </row>
    <row r="43" spans="1:16" ht="15" customHeight="1">
      <c r="A43" s="185"/>
      <c r="B43" s="199"/>
      <c r="C43" s="199"/>
      <c r="D43" s="181"/>
      <c r="E43" s="181"/>
      <c r="F43" s="181"/>
      <c r="G43" s="181"/>
      <c r="H43" s="181"/>
      <c r="I43" s="199"/>
      <c r="J43" s="181" t="s">
        <v>39</v>
      </c>
      <c r="K43" s="181"/>
      <c r="L43" s="188">
        <v>0</v>
      </c>
      <c r="M43" s="188"/>
      <c r="N43" s="182">
        <f>J39*L43</f>
        <v>0</v>
      </c>
      <c r="O43" s="183"/>
      <c r="P43" s="21"/>
    </row>
    <row r="44" spans="1:16" ht="15" customHeight="1">
      <c r="A44" s="186"/>
      <c r="B44" s="25"/>
      <c r="C44" s="25"/>
      <c r="D44" s="198" t="s">
        <v>55</v>
      </c>
      <c r="E44" s="198"/>
      <c r="F44" s="198" t="s">
        <v>7</v>
      </c>
      <c r="G44" s="198"/>
      <c r="H44" s="198" t="s">
        <v>8</v>
      </c>
      <c r="I44" s="198"/>
      <c r="J44" s="198" t="s">
        <v>56</v>
      </c>
      <c r="K44" s="198"/>
      <c r="L44" s="198" t="s">
        <v>9</v>
      </c>
      <c r="M44" s="198"/>
      <c r="N44" s="189" t="s">
        <v>57</v>
      </c>
      <c r="O44" s="190"/>
      <c r="P44" s="21"/>
    </row>
    <row r="45" spans="1:16" ht="15" customHeight="1">
      <c r="A45" s="193" t="s">
        <v>58</v>
      </c>
      <c r="B45" s="193"/>
      <c r="C45" s="193"/>
      <c r="D45" s="193"/>
      <c r="E45" s="193"/>
      <c r="F45" s="194">
        <f>M47</f>
        <v>0</v>
      </c>
      <c r="G45" s="194"/>
      <c r="H45" s="194">
        <f>M48</f>
        <v>0</v>
      </c>
      <c r="I45" s="194"/>
      <c r="J45" s="194">
        <v>0</v>
      </c>
      <c r="K45" s="194"/>
      <c r="L45" s="194">
        <v>0</v>
      </c>
      <c r="M45" s="194"/>
      <c r="N45" s="191">
        <f>F45+H45+J45+L45</f>
        <v>0</v>
      </c>
      <c r="O45" s="192"/>
      <c r="P45" s="21"/>
    </row>
    <row r="46" spans="1:16" ht="15" customHeight="1">
      <c r="A46" s="195" t="s">
        <v>11</v>
      </c>
      <c r="B46" s="196"/>
      <c r="C46" s="196"/>
      <c r="D46" s="196"/>
      <c r="E46" s="196"/>
      <c r="F46" s="196"/>
      <c r="G46" s="196"/>
      <c r="H46" s="196"/>
      <c r="I46" s="196"/>
      <c r="J46" s="196"/>
      <c r="K46" s="196"/>
      <c r="L46" s="196"/>
      <c r="M46" s="196"/>
      <c r="N46" s="196"/>
      <c r="O46" s="197"/>
      <c r="P46" s="21"/>
    </row>
    <row r="47" spans="1:16" ht="15">
      <c r="A47" s="166" t="s">
        <v>12</v>
      </c>
      <c r="B47" s="167"/>
      <c r="C47" s="167"/>
      <c r="D47" s="167"/>
      <c r="E47" s="167"/>
      <c r="F47" s="167"/>
      <c r="G47" s="167"/>
      <c r="H47" s="167"/>
      <c r="I47" s="167"/>
      <c r="J47" s="167"/>
      <c r="K47" s="167"/>
      <c r="L47" s="167"/>
      <c r="M47" s="167"/>
      <c r="N47" s="167"/>
      <c r="O47" s="168"/>
      <c r="P47" s="21"/>
    </row>
    <row r="48" spans="1:16" ht="15">
      <c r="A48" s="163" t="s">
        <v>256</v>
      </c>
      <c r="B48" s="164"/>
      <c r="C48" s="164"/>
      <c r="D48" s="164"/>
      <c r="E48" s="164"/>
      <c r="F48" s="164"/>
      <c r="G48" s="164"/>
      <c r="H48" s="164"/>
      <c r="I48" s="164"/>
      <c r="J48" s="164"/>
      <c r="K48" s="164"/>
      <c r="L48" s="164"/>
      <c r="M48" s="164"/>
      <c r="N48" s="164"/>
      <c r="O48" s="165"/>
      <c r="P48" s="21"/>
    </row>
    <row r="49" spans="1:16" ht="15">
      <c r="A49" s="166" t="s">
        <v>13</v>
      </c>
      <c r="B49" s="167"/>
      <c r="C49" s="167"/>
      <c r="D49" s="167"/>
      <c r="E49" s="167"/>
      <c r="F49" s="167"/>
      <c r="G49" s="167"/>
      <c r="H49" s="167"/>
      <c r="I49" s="167"/>
      <c r="J49" s="167"/>
      <c r="K49" s="167"/>
      <c r="L49" s="167"/>
      <c r="M49" s="167"/>
      <c r="N49" s="167"/>
      <c r="O49" s="168"/>
      <c r="P49" s="21"/>
    </row>
    <row r="50" spans="1:16" ht="15">
      <c r="A50" s="163" t="s">
        <v>14</v>
      </c>
      <c r="B50" s="164"/>
      <c r="C50" s="164"/>
      <c r="D50" s="164"/>
      <c r="E50" s="164"/>
      <c r="F50" s="164"/>
      <c r="G50" s="164"/>
      <c r="H50" s="164"/>
      <c r="I50" s="164"/>
      <c r="J50" s="164"/>
      <c r="K50" s="164"/>
      <c r="L50" s="164"/>
      <c r="M50" s="164"/>
      <c r="N50" s="164"/>
      <c r="O50" s="165"/>
      <c r="P50" s="21"/>
    </row>
    <row r="51" spans="1:16" ht="15">
      <c r="A51" s="166" t="s">
        <v>15</v>
      </c>
      <c r="B51" s="167"/>
      <c r="C51" s="167"/>
      <c r="D51" s="167"/>
      <c r="E51" s="167"/>
      <c r="F51" s="167"/>
      <c r="G51" s="167"/>
      <c r="H51" s="167"/>
      <c r="I51" s="167"/>
      <c r="J51" s="167"/>
      <c r="K51" s="167"/>
      <c r="L51" s="167"/>
      <c r="M51" s="167"/>
      <c r="N51" s="167"/>
      <c r="O51" s="168"/>
      <c r="P51" s="21"/>
    </row>
    <row r="52" spans="1:16" ht="15">
      <c r="A52" s="163" t="s">
        <v>16</v>
      </c>
      <c r="B52" s="164"/>
      <c r="C52" s="164"/>
      <c r="D52" s="164"/>
      <c r="E52" s="164"/>
      <c r="F52" s="164"/>
      <c r="G52" s="164"/>
      <c r="H52" s="164"/>
      <c r="I52" s="164"/>
      <c r="J52" s="164"/>
      <c r="K52" s="164"/>
      <c r="L52" s="164"/>
      <c r="M52" s="164"/>
      <c r="N52" s="164"/>
      <c r="O52" s="165"/>
      <c r="P52" s="21"/>
    </row>
    <row r="53" spans="1:16" ht="15">
      <c r="A53" s="166" t="s">
        <v>59</v>
      </c>
      <c r="B53" s="167"/>
      <c r="C53" s="167"/>
      <c r="D53" s="167"/>
      <c r="E53" s="167"/>
      <c r="F53" s="167"/>
      <c r="G53" s="167"/>
      <c r="H53" s="167"/>
      <c r="I53" s="167"/>
      <c r="J53" s="167"/>
      <c r="K53" s="167"/>
      <c r="L53" s="167"/>
      <c r="M53" s="167"/>
      <c r="N53" s="167"/>
      <c r="O53" s="168"/>
      <c r="P53" s="21"/>
    </row>
    <row r="54" spans="1:16" ht="15">
      <c r="A54" s="163" t="s">
        <v>257</v>
      </c>
      <c r="B54" s="164"/>
      <c r="C54" s="164"/>
      <c r="D54" s="164"/>
      <c r="E54" s="164"/>
      <c r="F54" s="164"/>
      <c r="G54" s="164"/>
      <c r="H54" s="164"/>
      <c r="I54" s="164"/>
      <c r="J54" s="164"/>
      <c r="K54" s="164"/>
      <c r="L54" s="164"/>
      <c r="M54" s="164"/>
      <c r="N54" s="164"/>
      <c r="O54" s="165"/>
      <c r="P54" s="21"/>
    </row>
    <row r="55" spans="1:16" ht="15">
      <c r="A55" s="166" t="s">
        <v>5</v>
      </c>
      <c r="B55" s="167"/>
      <c r="C55" s="167"/>
      <c r="D55" s="167"/>
      <c r="E55" s="167"/>
      <c r="F55" s="167"/>
      <c r="G55" s="167"/>
      <c r="H55" s="167"/>
      <c r="I55" s="167"/>
      <c r="J55" s="167"/>
      <c r="K55" s="167"/>
      <c r="L55" s="167"/>
      <c r="M55" s="167"/>
      <c r="N55" s="167"/>
      <c r="O55" s="168"/>
      <c r="P55" s="21"/>
    </row>
  </sheetData>
  <sheetProtection/>
  <mergeCells count="162">
    <mergeCell ref="A6:N6"/>
    <mergeCell ref="A3:C3"/>
    <mergeCell ref="D3:P3"/>
    <mergeCell ref="A4:C4"/>
    <mergeCell ref="D4:P4"/>
    <mergeCell ref="A5:C5"/>
    <mergeCell ref="D5:I5"/>
    <mergeCell ref="J13:K13"/>
    <mergeCell ref="L13:M13"/>
    <mergeCell ref="A8:J8"/>
    <mergeCell ref="K8:N8"/>
    <mergeCell ref="A9:A11"/>
    <mergeCell ref="B9:H11"/>
    <mergeCell ref="I9:I11"/>
    <mergeCell ref="J9:K11"/>
    <mergeCell ref="N13:O13"/>
    <mergeCell ref="J14:K14"/>
    <mergeCell ref="L14:M14"/>
    <mergeCell ref="J15:K15"/>
    <mergeCell ref="L15:M15"/>
    <mergeCell ref="B12:H12"/>
    <mergeCell ref="J12:K12"/>
    <mergeCell ref="L12:M12"/>
    <mergeCell ref="B13:C17"/>
    <mergeCell ref="D13:H17"/>
    <mergeCell ref="I13:I17"/>
    <mergeCell ref="J16:K16"/>
    <mergeCell ref="J20:K20"/>
    <mergeCell ref="L16:M16"/>
    <mergeCell ref="N16:O16"/>
    <mergeCell ref="J17:K17"/>
    <mergeCell ref="L17:M17"/>
    <mergeCell ref="N17:O17"/>
    <mergeCell ref="L19:M19"/>
    <mergeCell ref="L20:M20"/>
    <mergeCell ref="J21:K21"/>
    <mergeCell ref="L21:M21"/>
    <mergeCell ref="B18:E18"/>
    <mergeCell ref="G18:H18"/>
    <mergeCell ref="B19:C23"/>
    <mergeCell ref="D19:H23"/>
    <mergeCell ref="I19:I23"/>
    <mergeCell ref="J19:K19"/>
    <mergeCell ref="J22:K22"/>
    <mergeCell ref="B24:C28"/>
    <mergeCell ref="D24:H28"/>
    <mergeCell ref="I24:I28"/>
    <mergeCell ref="J24:K24"/>
    <mergeCell ref="L24:M24"/>
    <mergeCell ref="J27:K27"/>
    <mergeCell ref="L28:M28"/>
    <mergeCell ref="N25:O25"/>
    <mergeCell ref="J26:K26"/>
    <mergeCell ref="L26:M26"/>
    <mergeCell ref="N28:O28"/>
    <mergeCell ref="N26:O26"/>
    <mergeCell ref="L22:M22"/>
    <mergeCell ref="J23:K23"/>
    <mergeCell ref="L23:M23"/>
    <mergeCell ref="N24:O24"/>
    <mergeCell ref="L27:M27"/>
    <mergeCell ref="B29:E29"/>
    <mergeCell ref="G29:H29"/>
    <mergeCell ref="B30:C34"/>
    <mergeCell ref="D30:H34"/>
    <mergeCell ref="I30:I34"/>
    <mergeCell ref="J30:K30"/>
    <mergeCell ref="J33:K33"/>
    <mergeCell ref="J34:K34"/>
    <mergeCell ref="L34:M34"/>
    <mergeCell ref="B35:E35"/>
    <mergeCell ref="G35:H35"/>
    <mergeCell ref="L30:M30"/>
    <mergeCell ref="J31:K31"/>
    <mergeCell ref="L31:M31"/>
    <mergeCell ref="J32:K32"/>
    <mergeCell ref="L32:M32"/>
    <mergeCell ref="L35:M35"/>
    <mergeCell ref="J35:K35"/>
    <mergeCell ref="B36:E36"/>
    <mergeCell ref="G36:H36"/>
    <mergeCell ref="B37:C37"/>
    <mergeCell ref="D37:H38"/>
    <mergeCell ref="J37:K37"/>
    <mergeCell ref="L37:M37"/>
    <mergeCell ref="L38:M38"/>
    <mergeCell ref="J38:K38"/>
    <mergeCell ref="B39:C43"/>
    <mergeCell ref="D39:H43"/>
    <mergeCell ref="I39:I43"/>
    <mergeCell ref="J39:K39"/>
    <mergeCell ref="L39:M39"/>
    <mergeCell ref="N39:O39"/>
    <mergeCell ref="J40:K40"/>
    <mergeCell ref="L40:M40"/>
    <mergeCell ref="N40:O40"/>
    <mergeCell ref="L43:M43"/>
    <mergeCell ref="D44:E44"/>
    <mergeCell ref="F44:G44"/>
    <mergeCell ref="H44:I44"/>
    <mergeCell ref="J44:K44"/>
    <mergeCell ref="L44:M44"/>
    <mergeCell ref="J41:K41"/>
    <mergeCell ref="L41:M41"/>
    <mergeCell ref="J42:K42"/>
    <mergeCell ref="L42:M42"/>
    <mergeCell ref="J43:K43"/>
    <mergeCell ref="A45:E45"/>
    <mergeCell ref="F45:G45"/>
    <mergeCell ref="H45:I45"/>
    <mergeCell ref="J45:K45"/>
    <mergeCell ref="L45:M45"/>
    <mergeCell ref="A46:O46"/>
    <mergeCell ref="N21:O21"/>
    <mergeCell ref="N20:O20"/>
    <mergeCell ref="N23:O23"/>
    <mergeCell ref="N22:O22"/>
    <mergeCell ref="L33:M33"/>
    <mergeCell ref="N45:O45"/>
    <mergeCell ref="N32:O32"/>
    <mergeCell ref="N34:O34"/>
    <mergeCell ref="N33:O33"/>
    <mergeCell ref="N37:O37"/>
    <mergeCell ref="N35:O35"/>
    <mergeCell ref="N38:O38"/>
    <mergeCell ref="A39:A44"/>
    <mergeCell ref="A30:A36"/>
    <mergeCell ref="N42:O42"/>
    <mergeCell ref="N41:O41"/>
    <mergeCell ref="N36:O36"/>
    <mergeCell ref="L36:M36"/>
    <mergeCell ref="J36:K36"/>
    <mergeCell ref="N44:O44"/>
    <mergeCell ref="N43:O43"/>
    <mergeCell ref="N31:O31"/>
    <mergeCell ref="A24:A29"/>
    <mergeCell ref="A19:A23"/>
    <mergeCell ref="A13:A17"/>
    <mergeCell ref="J18:O18"/>
    <mergeCell ref="N27:O27"/>
    <mergeCell ref="N15:O15"/>
    <mergeCell ref="N14:O14"/>
    <mergeCell ref="L25:M25"/>
    <mergeCell ref="N30:O30"/>
    <mergeCell ref="L9:M11"/>
    <mergeCell ref="N9:O11"/>
    <mergeCell ref="J29:K29"/>
    <mergeCell ref="L29:M29"/>
    <mergeCell ref="N29:O29"/>
    <mergeCell ref="N19:O19"/>
    <mergeCell ref="N12:O12"/>
    <mergeCell ref="J28:K28"/>
    <mergeCell ref="J25:K25"/>
    <mergeCell ref="A52:O52"/>
    <mergeCell ref="A53:O53"/>
    <mergeCell ref="A54:O54"/>
    <mergeCell ref="A55:O55"/>
    <mergeCell ref="A47:O47"/>
    <mergeCell ref="A48:O48"/>
    <mergeCell ref="A49:O49"/>
    <mergeCell ref="A50:O50"/>
    <mergeCell ref="A51:O51"/>
  </mergeCells>
  <printOptions/>
  <pageMargins left="0.7" right="0.7" top="0.75" bottom="0.75" header="0.3" footer="0.3"/>
  <pageSetup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P90"/>
  <sheetViews>
    <sheetView zoomScalePageLayoutView="0" workbookViewId="0" topLeftCell="A1">
      <selection activeCell="A91" sqref="A91:IV102"/>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9" ht="15" customHeight="1">
      <c r="A3" s="230" t="s">
        <v>17</v>
      </c>
      <c r="B3" s="230"/>
      <c r="C3" s="230"/>
      <c r="D3" s="231" t="s">
        <v>263</v>
      </c>
      <c r="E3" s="231"/>
      <c r="F3" s="231"/>
      <c r="G3" s="231"/>
      <c r="H3" s="231"/>
      <c r="I3" s="231"/>
    </row>
    <row r="4" spans="1:15" ht="15" customHeight="1">
      <c r="A4" s="230" t="s">
        <v>18</v>
      </c>
      <c r="B4" s="230"/>
      <c r="C4" s="230"/>
      <c r="D4" s="232" t="s">
        <v>260</v>
      </c>
      <c r="E4" s="232"/>
      <c r="F4" s="232"/>
      <c r="G4" s="232"/>
      <c r="H4" s="232"/>
      <c r="I4" s="232"/>
      <c r="J4" s="232"/>
      <c r="K4" s="232"/>
      <c r="L4" s="232"/>
      <c r="M4" s="232"/>
      <c r="N4" s="232"/>
      <c r="O4" s="232"/>
    </row>
    <row r="5" spans="1:9" s="16" customFormat="1" ht="15" customHeight="1">
      <c r="A5" s="19"/>
      <c r="B5" s="19"/>
      <c r="C5" s="19"/>
      <c r="D5" s="17"/>
      <c r="E5" s="19"/>
      <c r="F5" s="19"/>
      <c r="G5" s="19"/>
      <c r="H5" s="19"/>
      <c r="I5" s="19"/>
    </row>
    <row r="6" spans="1:15" s="16" customFormat="1" ht="15" customHeight="1">
      <c r="A6" s="209" t="s">
        <v>258</v>
      </c>
      <c r="B6" s="209"/>
      <c r="C6" s="209"/>
      <c r="D6" s="209"/>
      <c r="E6" s="209"/>
      <c r="F6" s="209"/>
      <c r="G6" s="209"/>
      <c r="H6" s="209"/>
      <c r="I6" s="209"/>
      <c r="J6" s="209"/>
      <c r="K6" s="209"/>
      <c r="L6" s="209"/>
      <c r="M6" s="209"/>
      <c r="N6" s="209"/>
      <c r="O6" s="209"/>
    </row>
    <row r="7" spans="1:15" s="16" customFormat="1" ht="15" customHeight="1">
      <c r="A7" s="29"/>
      <c r="B7" s="29"/>
      <c r="C7" s="29"/>
      <c r="D7" s="29"/>
      <c r="E7" s="29"/>
      <c r="F7" s="29"/>
      <c r="G7" s="29"/>
      <c r="H7" s="29"/>
      <c r="I7" s="29"/>
      <c r="J7" s="29"/>
      <c r="K7" s="29"/>
      <c r="L7" s="29"/>
      <c r="M7" s="29"/>
      <c r="N7" s="29"/>
      <c r="O7" s="29"/>
    </row>
    <row r="8" spans="1:15" ht="15" customHeight="1">
      <c r="A8" s="229" t="s">
        <v>19</v>
      </c>
      <c r="B8" s="229"/>
      <c r="C8" s="229"/>
      <c r="D8" s="229"/>
      <c r="E8" s="229"/>
      <c r="F8" s="229"/>
      <c r="G8" s="229"/>
      <c r="H8" s="229"/>
      <c r="I8" s="229" t="s">
        <v>20</v>
      </c>
      <c r="J8" s="229"/>
      <c r="K8" s="229"/>
      <c r="L8" s="229"/>
      <c r="M8" s="229"/>
      <c r="N8" s="229"/>
      <c r="O8" s="229"/>
    </row>
    <row r="9" spans="1:16" ht="15" customHeight="1">
      <c r="A9" s="228" t="s">
        <v>21</v>
      </c>
      <c r="B9" s="228" t="s">
        <v>22</v>
      </c>
      <c r="C9" s="228"/>
      <c r="D9" s="228"/>
      <c r="E9" s="228"/>
      <c r="F9" s="228"/>
      <c r="G9" s="228"/>
      <c r="H9" s="228"/>
      <c r="I9" s="228" t="s">
        <v>23</v>
      </c>
      <c r="J9" s="228" t="s">
        <v>24</v>
      </c>
      <c r="K9" s="228"/>
      <c r="L9" s="229" t="s">
        <v>25</v>
      </c>
      <c r="M9" s="229"/>
      <c r="N9" s="229" t="s">
        <v>26</v>
      </c>
      <c r="O9" s="229"/>
      <c r="P9" s="14"/>
    </row>
    <row r="10" spans="1:16" ht="15" customHeight="1">
      <c r="A10" s="228"/>
      <c r="B10" s="228"/>
      <c r="C10" s="228"/>
      <c r="D10" s="228"/>
      <c r="E10" s="228"/>
      <c r="F10" s="228"/>
      <c r="G10" s="228"/>
      <c r="H10" s="228"/>
      <c r="I10" s="228"/>
      <c r="J10" s="228"/>
      <c r="K10" s="228"/>
      <c r="L10" s="229"/>
      <c r="M10" s="229"/>
      <c r="N10" s="229"/>
      <c r="O10" s="229"/>
      <c r="P10" s="14"/>
    </row>
    <row r="11" spans="1:16" ht="15" customHeight="1">
      <c r="A11" s="228"/>
      <c r="B11" s="228"/>
      <c r="C11" s="228"/>
      <c r="D11" s="228"/>
      <c r="E11" s="228"/>
      <c r="F11" s="228"/>
      <c r="G11" s="228"/>
      <c r="H11" s="228"/>
      <c r="I11" s="228"/>
      <c r="J11" s="228"/>
      <c r="K11" s="228"/>
      <c r="L11" s="229"/>
      <c r="M11" s="229"/>
      <c r="N11" s="229"/>
      <c r="O11" s="229"/>
      <c r="P11" s="14"/>
    </row>
    <row r="12" spans="1:15" ht="15" customHeight="1">
      <c r="A12" s="11" t="s">
        <v>27</v>
      </c>
      <c r="B12" s="229" t="s">
        <v>28</v>
      </c>
      <c r="C12" s="229"/>
      <c r="D12" s="229"/>
      <c r="E12" s="229"/>
      <c r="F12" s="229"/>
      <c r="G12" s="229"/>
      <c r="H12" s="229"/>
      <c r="I12" s="11" t="s">
        <v>29</v>
      </c>
      <c r="J12" s="229" t="s">
        <v>30</v>
      </c>
      <c r="K12" s="229"/>
      <c r="L12" s="229" t="s">
        <v>31</v>
      </c>
      <c r="M12" s="229"/>
      <c r="N12" s="229" t="s">
        <v>32</v>
      </c>
      <c r="O12" s="229"/>
    </row>
    <row r="13" spans="1:15" ht="15" customHeight="1">
      <c r="A13" s="218" t="s">
        <v>28</v>
      </c>
      <c r="B13" s="220" t="s">
        <v>33</v>
      </c>
      <c r="C13" s="220"/>
      <c r="D13" s="221" t="s">
        <v>34</v>
      </c>
      <c r="E13" s="221"/>
      <c r="F13" s="221"/>
      <c r="G13" s="221"/>
      <c r="H13" s="221"/>
      <c r="I13" s="220" t="s">
        <v>35</v>
      </c>
      <c r="J13" s="222">
        <v>0.04</v>
      </c>
      <c r="K13" s="222"/>
      <c r="L13" s="222">
        <f>SUM(L14:M17)</f>
        <v>0</v>
      </c>
      <c r="M13" s="222"/>
      <c r="N13" s="222">
        <f>$J$13*L13</f>
        <v>0</v>
      </c>
      <c r="O13" s="222"/>
    </row>
    <row r="14" spans="1:15" ht="15" customHeight="1">
      <c r="A14" s="218"/>
      <c r="B14" s="220"/>
      <c r="C14" s="220"/>
      <c r="D14" s="221"/>
      <c r="E14" s="221"/>
      <c r="F14" s="221"/>
      <c r="G14" s="221"/>
      <c r="H14" s="221"/>
      <c r="I14" s="220"/>
      <c r="J14" s="214" t="s">
        <v>36</v>
      </c>
      <c r="K14" s="214"/>
      <c r="L14" s="213">
        <v>0</v>
      </c>
      <c r="M14" s="213"/>
      <c r="N14" s="213">
        <f>$J$13*L14</f>
        <v>0</v>
      </c>
      <c r="O14" s="213"/>
    </row>
    <row r="15" spans="1:15" ht="15" customHeight="1">
      <c r="A15" s="218"/>
      <c r="B15" s="220"/>
      <c r="C15" s="220"/>
      <c r="D15" s="221"/>
      <c r="E15" s="221"/>
      <c r="F15" s="221"/>
      <c r="G15" s="221"/>
      <c r="H15" s="221"/>
      <c r="I15" s="220"/>
      <c r="J15" s="214" t="s">
        <v>37</v>
      </c>
      <c r="K15" s="214"/>
      <c r="L15" s="213">
        <v>0</v>
      </c>
      <c r="M15" s="213"/>
      <c r="N15" s="213">
        <f>$J$13*L15</f>
        <v>0</v>
      </c>
      <c r="O15" s="213"/>
    </row>
    <row r="16" spans="1:15" ht="15" customHeight="1">
      <c r="A16" s="218"/>
      <c r="B16" s="220"/>
      <c r="C16" s="220"/>
      <c r="D16" s="221"/>
      <c r="E16" s="221"/>
      <c r="F16" s="221"/>
      <c r="G16" s="221"/>
      <c r="H16" s="221"/>
      <c r="I16" s="220"/>
      <c r="J16" s="214" t="s">
        <v>38</v>
      </c>
      <c r="K16" s="214"/>
      <c r="L16" s="213">
        <v>0</v>
      </c>
      <c r="M16" s="213"/>
      <c r="N16" s="213">
        <f>$J$13*L16</f>
        <v>0</v>
      </c>
      <c r="O16" s="213"/>
    </row>
    <row r="17" spans="1:15" ht="15" customHeight="1">
      <c r="A17" s="218"/>
      <c r="B17" s="220"/>
      <c r="C17" s="220"/>
      <c r="D17" s="221"/>
      <c r="E17" s="221"/>
      <c r="F17" s="221"/>
      <c r="G17" s="221"/>
      <c r="H17" s="221"/>
      <c r="I17" s="220"/>
      <c r="J17" s="214" t="s">
        <v>39</v>
      </c>
      <c r="K17" s="214"/>
      <c r="L17" s="213">
        <v>0</v>
      </c>
      <c r="M17" s="213"/>
      <c r="N17" s="213">
        <f>$J$13*L17</f>
        <v>0</v>
      </c>
      <c r="O17" s="213"/>
    </row>
    <row r="18" spans="1:15" ht="15" customHeight="1">
      <c r="A18" s="6"/>
      <c r="B18" s="223" t="s">
        <v>8</v>
      </c>
      <c r="C18" s="223"/>
      <c r="D18" s="223"/>
      <c r="E18" s="223"/>
      <c r="F18" s="12" t="s">
        <v>40</v>
      </c>
      <c r="G18" s="224">
        <v>0.28800000000000003</v>
      </c>
      <c r="H18" s="224"/>
      <c r="I18" s="6"/>
      <c r="J18" s="225"/>
      <c r="K18" s="225"/>
      <c r="L18" s="225"/>
      <c r="M18" s="225"/>
      <c r="N18" s="225"/>
      <c r="O18" s="225"/>
    </row>
    <row r="19" spans="1:15" ht="15" customHeight="1">
      <c r="A19" s="218" t="s">
        <v>29</v>
      </c>
      <c r="B19" s="220" t="s">
        <v>41</v>
      </c>
      <c r="C19" s="220"/>
      <c r="D19" s="221" t="s">
        <v>42</v>
      </c>
      <c r="E19" s="221"/>
      <c r="F19" s="221"/>
      <c r="G19" s="221"/>
      <c r="H19" s="221"/>
      <c r="I19" s="227" t="s">
        <v>3</v>
      </c>
      <c r="J19" s="222">
        <v>0.02</v>
      </c>
      <c r="K19" s="222"/>
      <c r="L19" s="222">
        <f>SUM(L20:M23)</f>
        <v>0</v>
      </c>
      <c r="M19" s="222"/>
      <c r="N19" s="222">
        <f>$J$19*L19</f>
        <v>0</v>
      </c>
      <c r="O19" s="222"/>
    </row>
    <row r="20" spans="1:15" ht="15" customHeight="1">
      <c r="A20" s="218"/>
      <c r="B20" s="220"/>
      <c r="C20" s="220"/>
      <c r="D20" s="221"/>
      <c r="E20" s="221"/>
      <c r="F20" s="221"/>
      <c r="G20" s="221"/>
      <c r="H20" s="221"/>
      <c r="I20" s="227"/>
      <c r="J20" s="214" t="s">
        <v>36</v>
      </c>
      <c r="K20" s="214"/>
      <c r="L20" s="213">
        <v>0</v>
      </c>
      <c r="M20" s="213"/>
      <c r="N20" s="213">
        <f>$J$19*L20</f>
        <v>0</v>
      </c>
      <c r="O20" s="213"/>
    </row>
    <row r="21" spans="1:15" ht="15" customHeight="1">
      <c r="A21" s="218"/>
      <c r="B21" s="220"/>
      <c r="C21" s="220"/>
      <c r="D21" s="221"/>
      <c r="E21" s="221"/>
      <c r="F21" s="221"/>
      <c r="G21" s="221"/>
      <c r="H21" s="221"/>
      <c r="I21" s="227"/>
      <c r="J21" s="214" t="s">
        <v>37</v>
      </c>
      <c r="K21" s="214"/>
      <c r="L21" s="213">
        <v>0</v>
      </c>
      <c r="M21" s="213"/>
      <c r="N21" s="213">
        <f>$J$19*L21</f>
        <v>0</v>
      </c>
      <c r="O21" s="213"/>
    </row>
    <row r="22" spans="1:15" ht="15" customHeight="1">
      <c r="A22" s="218"/>
      <c r="B22" s="220"/>
      <c r="C22" s="220"/>
      <c r="D22" s="221"/>
      <c r="E22" s="221"/>
      <c r="F22" s="221"/>
      <c r="G22" s="221"/>
      <c r="H22" s="221"/>
      <c r="I22" s="227"/>
      <c r="J22" s="214" t="s">
        <v>38</v>
      </c>
      <c r="K22" s="214"/>
      <c r="L22" s="213">
        <v>0</v>
      </c>
      <c r="M22" s="213"/>
      <c r="N22" s="213">
        <f>$J$19*L22</f>
        <v>0</v>
      </c>
      <c r="O22" s="213"/>
    </row>
    <row r="23" spans="1:15" ht="15" customHeight="1">
      <c r="A23" s="218"/>
      <c r="B23" s="220"/>
      <c r="C23" s="220"/>
      <c r="D23" s="221"/>
      <c r="E23" s="221"/>
      <c r="F23" s="221"/>
      <c r="G23" s="221"/>
      <c r="H23" s="221"/>
      <c r="I23" s="227"/>
      <c r="J23" s="214" t="s">
        <v>39</v>
      </c>
      <c r="K23" s="214"/>
      <c r="L23" s="213">
        <v>0</v>
      </c>
      <c r="M23" s="213"/>
      <c r="N23" s="213">
        <f>$J$19*L23</f>
        <v>0</v>
      </c>
      <c r="O23" s="213"/>
    </row>
    <row r="24" spans="1:15" ht="15" customHeight="1">
      <c r="A24" s="6"/>
      <c r="B24" s="223" t="s">
        <v>8</v>
      </c>
      <c r="C24" s="223"/>
      <c r="D24" s="223"/>
      <c r="E24" s="223"/>
      <c r="F24" s="12" t="s">
        <v>40</v>
      </c>
      <c r="G24" s="224">
        <v>0.1316</v>
      </c>
      <c r="H24" s="224"/>
      <c r="I24" s="6"/>
      <c r="J24" s="225"/>
      <c r="K24" s="225"/>
      <c r="L24" s="225"/>
      <c r="M24" s="225"/>
      <c r="N24" s="225"/>
      <c r="O24" s="225"/>
    </row>
    <row r="25" spans="1:15" ht="15" customHeight="1">
      <c r="A25" s="218" t="s">
        <v>30</v>
      </c>
      <c r="B25" s="220" t="s">
        <v>80</v>
      </c>
      <c r="C25" s="220"/>
      <c r="D25" s="221" t="s">
        <v>81</v>
      </c>
      <c r="E25" s="221"/>
      <c r="F25" s="221"/>
      <c r="G25" s="221"/>
      <c r="H25" s="221"/>
      <c r="I25" s="220" t="s">
        <v>2</v>
      </c>
      <c r="J25" s="222">
        <v>0.7</v>
      </c>
      <c r="K25" s="222"/>
      <c r="L25" s="222">
        <f>SUM(L26:M29)</f>
        <v>0</v>
      </c>
      <c r="M25" s="222"/>
      <c r="N25" s="222">
        <f>J25*L25</f>
        <v>0</v>
      </c>
      <c r="O25" s="222"/>
    </row>
    <row r="26" spans="1:15" ht="15" customHeight="1">
      <c r="A26" s="218"/>
      <c r="B26" s="220"/>
      <c r="C26" s="220"/>
      <c r="D26" s="221"/>
      <c r="E26" s="221"/>
      <c r="F26" s="221"/>
      <c r="G26" s="221"/>
      <c r="H26" s="221"/>
      <c r="I26" s="220"/>
      <c r="J26" s="214" t="s">
        <v>36</v>
      </c>
      <c r="K26" s="214"/>
      <c r="L26" s="213">
        <v>0</v>
      </c>
      <c r="M26" s="213"/>
      <c r="N26" s="213">
        <f>$J$25*L26</f>
        <v>0</v>
      </c>
      <c r="O26" s="213"/>
    </row>
    <row r="27" spans="1:15" ht="15" customHeight="1">
      <c r="A27" s="218"/>
      <c r="B27" s="220"/>
      <c r="C27" s="220"/>
      <c r="D27" s="221"/>
      <c r="E27" s="221"/>
      <c r="F27" s="221"/>
      <c r="G27" s="221"/>
      <c r="H27" s="221"/>
      <c r="I27" s="220"/>
      <c r="J27" s="214" t="s">
        <v>37</v>
      </c>
      <c r="K27" s="214"/>
      <c r="L27" s="213">
        <v>0</v>
      </c>
      <c r="M27" s="213"/>
      <c r="N27" s="213">
        <f>$J$25*L27</f>
        <v>0</v>
      </c>
      <c r="O27" s="213"/>
    </row>
    <row r="28" spans="1:15" ht="15" customHeight="1">
      <c r="A28" s="218"/>
      <c r="B28" s="220"/>
      <c r="C28" s="220"/>
      <c r="D28" s="221"/>
      <c r="E28" s="221"/>
      <c r="F28" s="221"/>
      <c r="G28" s="221"/>
      <c r="H28" s="221"/>
      <c r="I28" s="220"/>
      <c r="J28" s="214" t="s">
        <v>38</v>
      </c>
      <c r="K28" s="214"/>
      <c r="L28" s="213">
        <v>0</v>
      </c>
      <c r="M28" s="213"/>
      <c r="N28" s="213">
        <f>$J$25*L28</f>
        <v>0</v>
      </c>
      <c r="O28" s="213"/>
    </row>
    <row r="29" spans="1:15" ht="15" customHeight="1">
      <c r="A29" s="218"/>
      <c r="B29" s="220"/>
      <c r="C29" s="220"/>
      <c r="D29" s="221"/>
      <c r="E29" s="221"/>
      <c r="F29" s="221"/>
      <c r="G29" s="221"/>
      <c r="H29" s="221"/>
      <c r="I29" s="220"/>
      <c r="J29" s="214" t="s">
        <v>39</v>
      </c>
      <c r="K29" s="214"/>
      <c r="L29" s="213">
        <v>0</v>
      </c>
      <c r="M29" s="213"/>
      <c r="N29" s="213">
        <f>$J$25*L29</f>
        <v>0</v>
      </c>
      <c r="O29" s="213"/>
    </row>
    <row r="30" spans="1:15" ht="15" customHeight="1">
      <c r="A30" s="6"/>
      <c r="B30" s="223" t="s">
        <v>8</v>
      </c>
      <c r="C30" s="223"/>
      <c r="D30" s="223"/>
      <c r="E30" s="223"/>
      <c r="F30" s="12" t="s">
        <v>40</v>
      </c>
      <c r="G30" s="224">
        <v>0.546</v>
      </c>
      <c r="H30" s="224"/>
      <c r="I30" s="6"/>
      <c r="J30" s="225"/>
      <c r="K30" s="225"/>
      <c r="L30" s="225"/>
      <c r="M30" s="225"/>
      <c r="N30" s="225"/>
      <c r="O30" s="225"/>
    </row>
    <row r="31" spans="1:15" ht="15" customHeight="1">
      <c r="A31" s="218" t="s">
        <v>31</v>
      </c>
      <c r="B31" s="220" t="s">
        <v>82</v>
      </c>
      <c r="C31" s="220"/>
      <c r="D31" s="221" t="s">
        <v>83</v>
      </c>
      <c r="E31" s="221"/>
      <c r="F31" s="221"/>
      <c r="G31" s="221"/>
      <c r="H31" s="221"/>
      <c r="I31" s="220" t="s">
        <v>0</v>
      </c>
      <c r="J31" s="222">
        <v>1.9</v>
      </c>
      <c r="K31" s="222"/>
      <c r="L31" s="222">
        <f>SUM(L32:M35)</f>
        <v>0</v>
      </c>
      <c r="M31" s="222"/>
      <c r="N31" s="222">
        <f>J31*L31</f>
        <v>0</v>
      </c>
      <c r="O31" s="222"/>
    </row>
    <row r="32" spans="1:15" ht="15" customHeight="1">
      <c r="A32" s="218"/>
      <c r="B32" s="220"/>
      <c r="C32" s="220"/>
      <c r="D32" s="221"/>
      <c r="E32" s="221"/>
      <c r="F32" s="221"/>
      <c r="G32" s="221"/>
      <c r="H32" s="221"/>
      <c r="I32" s="220"/>
      <c r="J32" s="214" t="s">
        <v>36</v>
      </c>
      <c r="K32" s="214"/>
      <c r="L32" s="213">
        <v>0</v>
      </c>
      <c r="M32" s="213"/>
      <c r="N32" s="213">
        <f>$J$31*L32</f>
        <v>0</v>
      </c>
      <c r="O32" s="213"/>
    </row>
    <row r="33" spans="1:15" ht="15" customHeight="1">
      <c r="A33" s="218"/>
      <c r="B33" s="220"/>
      <c r="C33" s="220"/>
      <c r="D33" s="221"/>
      <c r="E33" s="221"/>
      <c r="F33" s="221"/>
      <c r="G33" s="221"/>
      <c r="H33" s="221"/>
      <c r="I33" s="220"/>
      <c r="J33" s="214" t="s">
        <v>37</v>
      </c>
      <c r="K33" s="214"/>
      <c r="L33" s="213">
        <v>0</v>
      </c>
      <c r="M33" s="213"/>
      <c r="N33" s="213">
        <f>$J$31*L33</f>
        <v>0</v>
      </c>
      <c r="O33" s="213"/>
    </row>
    <row r="34" spans="1:15" ht="15" customHeight="1">
      <c r="A34" s="218"/>
      <c r="B34" s="220"/>
      <c r="C34" s="220"/>
      <c r="D34" s="221"/>
      <c r="E34" s="221"/>
      <c r="F34" s="221"/>
      <c r="G34" s="221"/>
      <c r="H34" s="221"/>
      <c r="I34" s="220"/>
      <c r="J34" s="214" t="s">
        <v>38</v>
      </c>
      <c r="K34" s="214"/>
      <c r="L34" s="213">
        <v>0</v>
      </c>
      <c r="M34" s="213"/>
      <c r="N34" s="213">
        <f>$J$31*L34</f>
        <v>0</v>
      </c>
      <c r="O34" s="213"/>
    </row>
    <row r="35" spans="1:15" ht="15" customHeight="1">
      <c r="A35" s="218"/>
      <c r="B35" s="220"/>
      <c r="C35" s="220"/>
      <c r="D35" s="221"/>
      <c r="E35" s="221"/>
      <c r="F35" s="221"/>
      <c r="G35" s="221"/>
      <c r="H35" s="221"/>
      <c r="I35" s="220"/>
      <c r="J35" s="214" t="s">
        <v>39</v>
      </c>
      <c r="K35" s="214"/>
      <c r="L35" s="213">
        <v>0</v>
      </c>
      <c r="M35" s="213"/>
      <c r="N35" s="213">
        <f>$J$31*L35</f>
        <v>0</v>
      </c>
      <c r="O35" s="213"/>
    </row>
    <row r="36" spans="1:15" ht="15" customHeight="1">
      <c r="A36" s="6"/>
      <c r="B36" s="223" t="s">
        <v>48</v>
      </c>
      <c r="C36" s="223"/>
      <c r="D36" s="223"/>
      <c r="E36" s="223"/>
      <c r="F36" s="12" t="s">
        <v>49</v>
      </c>
      <c r="G36" s="224">
        <v>0.13338</v>
      </c>
      <c r="H36" s="224"/>
      <c r="I36" s="6"/>
      <c r="J36" s="225"/>
      <c r="K36" s="225"/>
      <c r="L36" s="225"/>
      <c r="M36" s="225"/>
      <c r="N36" s="225"/>
      <c r="O36" s="225"/>
    </row>
    <row r="37" spans="1:15" ht="15" customHeight="1">
      <c r="A37" s="6"/>
      <c r="B37" s="223" t="s">
        <v>8</v>
      </c>
      <c r="C37" s="223"/>
      <c r="D37" s="223"/>
      <c r="E37" s="223"/>
      <c r="F37" s="12" t="s">
        <v>40</v>
      </c>
      <c r="G37" s="224">
        <v>0.208981</v>
      </c>
      <c r="H37" s="224"/>
      <c r="I37" s="6"/>
      <c r="J37" s="225"/>
      <c r="K37" s="225"/>
      <c r="L37" s="225"/>
      <c r="M37" s="225"/>
      <c r="N37" s="225"/>
      <c r="O37" s="225"/>
    </row>
    <row r="38" spans="1:15" ht="15" customHeight="1">
      <c r="A38" s="218" t="s">
        <v>46</v>
      </c>
      <c r="B38" s="220" t="s">
        <v>84</v>
      </c>
      <c r="C38" s="220"/>
      <c r="D38" s="221" t="s">
        <v>85</v>
      </c>
      <c r="E38" s="221"/>
      <c r="F38" s="221"/>
      <c r="G38" s="221"/>
      <c r="H38" s="221"/>
      <c r="I38" s="220" t="s">
        <v>0</v>
      </c>
      <c r="J38" s="222">
        <v>0.4</v>
      </c>
      <c r="K38" s="222"/>
      <c r="L38" s="222">
        <f>SUM(L39:M42)</f>
        <v>0</v>
      </c>
      <c r="M38" s="222"/>
      <c r="N38" s="222">
        <f>J38*L38</f>
        <v>0</v>
      </c>
      <c r="O38" s="222"/>
    </row>
    <row r="39" spans="1:15" ht="15" customHeight="1">
      <c r="A39" s="218"/>
      <c r="B39" s="220"/>
      <c r="C39" s="220"/>
      <c r="D39" s="221"/>
      <c r="E39" s="221"/>
      <c r="F39" s="221"/>
      <c r="G39" s="221"/>
      <c r="H39" s="221"/>
      <c r="I39" s="220"/>
      <c r="J39" s="214" t="s">
        <v>36</v>
      </c>
      <c r="K39" s="214"/>
      <c r="L39" s="213">
        <v>0</v>
      </c>
      <c r="M39" s="213"/>
      <c r="N39" s="213">
        <f>$J$38*L39</f>
        <v>0</v>
      </c>
      <c r="O39" s="213"/>
    </row>
    <row r="40" spans="1:15" ht="15" customHeight="1">
      <c r="A40" s="218"/>
      <c r="B40" s="220"/>
      <c r="C40" s="220"/>
      <c r="D40" s="221"/>
      <c r="E40" s="221"/>
      <c r="F40" s="221"/>
      <c r="G40" s="221"/>
      <c r="H40" s="221"/>
      <c r="I40" s="220"/>
      <c r="J40" s="214" t="s">
        <v>37</v>
      </c>
      <c r="K40" s="214"/>
      <c r="L40" s="213">
        <v>0</v>
      </c>
      <c r="M40" s="213"/>
      <c r="N40" s="213">
        <f>$J$38*L40</f>
        <v>0</v>
      </c>
      <c r="O40" s="213"/>
    </row>
    <row r="41" spans="1:15" ht="15" customHeight="1">
      <c r="A41" s="218"/>
      <c r="B41" s="220"/>
      <c r="C41" s="220"/>
      <c r="D41" s="221"/>
      <c r="E41" s="221"/>
      <c r="F41" s="221"/>
      <c r="G41" s="221"/>
      <c r="H41" s="221"/>
      <c r="I41" s="220"/>
      <c r="J41" s="214" t="s">
        <v>38</v>
      </c>
      <c r="K41" s="214"/>
      <c r="L41" s="213">
        <v>0</v>
      </c>
      <c r="M41" s="213"/>
      <c r="N41" s="213">
        <f>$J$38*L41</f>
        <v>0</v>
      </c>
      <c r="O41" s="213"/>
    </row>
    <row r="42" spans="1:15" ht="15" customHeight="1">
      <c r="A42" s="218"/>
      <c r="B42" s="220"/>
      <c r="C42" s="220"/>
      <c r="D42" s="221"/>
      <c r="E42" s="221"/>
      <c r="F42" s="221"/>
      <c r="G42" s="221"/>
      <c r="H42" s="221"/>
      <c r="I42" s="220"/>
      <c r="J42" s="214" t="s">
        <v>39</v>
      </c>
      <c r="K42" s="214"/>
      <c r="L42" s="213">
        <v>0</v>
      </c>
      <c r="M42" s="213"/>
      <c r="N42" s="213">
        <f>$J$38*L42</f>
        <v>0</v>
      </c>
      <c r="O42" s="213"/>
    </row>
    <row r="43" spans="1:15" ht="15" customHeight="1">
      <c r="A43" s="6"/>
      <c r="B43" s="223" t="s">
        <v>48</v>
      </c>
      <c r="C43" s="223"/>
      <c r="D43" s="223"/>
      <c r="E43" s="223"/>
      <c r="F43" s="12" t="s">
        <v>49</v>
      </c>
      <c r="G43" s="224">
        <v>0.0009699040000000001</v>
      </c>
      <c r="H43" s="224"/>
      <c r="I43" s="6"/>
      <c r="J43" s="225"/>
      <c r="K43" s="225"/>
      <c r="L43" s="225"/>
      <c r="M43" s="225"/>
      <c r="N43" s="225"/>
      <c r="O43" s="225"/>
    </row>
    <row r="44" spans="1:15" ht="15" customHeight="1">
      <c r="A44" s="6"/>
      <c r="B44" s="223" t="s">
        <v>8</v>
      </c>
      <c r="C44" s="223"/>
      <c r="D44" s="223"/>
      <c r="E44" s="223"/>
      <c r="F44" s="12" t="s">
        <v>40</v>
      </c>
      <c r="G44" s="224">
        <v>0.37198</v>
      </c>
      <c r="H44" s="224"/>
      <c r="I44" s="6"/>
      <c r="J44" s="225"/>
      <c r="K44" s="225"/>
      <c r="L44" s="225"/>
      <c r="M44" s="225"/>
      <c r="N44" s="225"/>
      <c r="O44" s="225"/>
    </row>
    <row r="45" spans="1:15" ht="15" customHeight="1">
      <c r="A45" s="218" t="s">
        <v>47</v>
      </c>
      <c r="B45" s="220" t="s">
        <v>86</v>
      </c>
      <c r="C45" s="220"/>
      <c r="D45" s="221" t="s">
        <v>87</v>
      </c>
      <c r="E45" s="221"/>
      <c r="F45" s="221"/>
      <c r="G45" s="221"/>
      <c r="H45" s="221"/>
      <c r="I45" s="220" t="s">
        <v>2</v>
      </c>
      <c r="J45" s="222">
        <v>0.2</v>
      </c>
      <c r="K45" s="222"/>
      <c r="L45" s="222">
        <f>SUM(L46:M49)</f>
        <v>0</v>
      </c>
      <c r="M45" s="222"/>
      <c r="N45" s="222">
        <f>J45*L45</f>
        <v>0</v>
      </c>
      <c r="O45" s="222"/>
    </row>
    <row r="46" spans="1:15" ht="15" customHeight="1">
      <c r="A46" s="218"/>
      <c r="B46" s="220"/>
      <c r="C46" s="220"/>
      <c r="D46" s="221"/>
      <c r="E46" s="221"/>
      <c r="F46" s="221"/>
      <c r="G46" s="221"/>
      <c r="H46" s="221"/>
      <c r="I46" s="220"/>
      <c r="J46" s="214" t="s">
        <v>36</v>
      </c>
      <c r="K46" s="214"/>
      <c r="L46" s="213">
        <v>0</v>
      </c>
      <c r="M46" s="213"/>
      <c r="N46" s="213">
        <f>$J$45*L46</f>
        <v>0</v>
      </c>
      <c r="O46" s="213"/>
    </row>
    <row r="47" spans="1:15" ht="15" customHeight="1">
      <c r="A47" s="218"/>
      <c r="B47" s="220"/>
      <c r="C47" s="220"/>
      <c r="D47" s="221"/>
      <c r="E47" s="221"/>
      <c r="F47" s="221"/>
      <c r="G47" s="221"/>
      <c r="H47" s="221"/>
      <c r="I47" s="220"/>
      <c r="J47" s="214" t="s">
        <v>37</v>
      </c>
      <c r="K47" s="214"/>
      <c r="L47" s="213">
        <v>0</v>
      </c>
      <c r="M47" s="213"/>
      <c r="N47" s="213">
        <f>$J$45*L47</f>
        <v>0</v>
      </c>
      <c r="O47" s="213"/>
    </row>
    <row r="48" spans="1:15" ht="15" customHeight="1">
      <c r="A48" s="218"/>
      <c r="B48" s="220"/>
      <c r="C48" s="220"/>
      <c r="D48" s="221"/>
      <c r="E48" s="221"/>
      <c r="F48" s="221"/>
      <c r="G48" s="221"/>
      <c r="H48" s="221"/>
      <c r="I48" s="220"/>
      <c r="J48" s="214" t="s">
        <v>38</v>
      </c>
      <c r="K48" s="214"/>
      <c r="L48" s="213">
        <v>0</v>
      </c>
      <c r="M48" s="213"/>
      <c r="N48" s="213">
        <f>$J$45*L48</f>
        <v>0</v>
      </c>
      <c r="O48" s="213"/>
    </row>
    <row r="49" spans="1:15" ht="15" customHeight="1">
      <c r="A49" s="218"/>
      <c r="B49" s="220"/>
      <c r="C49" s="220"/>
      <c r="D49" s="221"/>
      <c r="E49" s="221"/>
      <c r="F49" s="221"/>
      <c r="G49" s="221"/>
      <c r="H49" s="221"/>
      <c r="I49" s="220"/>
      <c r="J49" s="214" t="s">
        <v>39</v>
      </c>
      <c r="K49" s="214"/>
      <c r="L49" s="213">
        <v>0</v>
      </c>
      <c r="M49" s="213"/>
      <c r="N49" s="213">
        <f>$J$45*L49</f>
        <v>0</v>
      </c>
      <c r="O49" s="213"/>
    </row>
    <row r="50" spans="1:15" ht="15" customHeight="1">
      <c r="A50" s="6"/>
      <c r="B50" s="223" t="s">
        <v>48</v>
      </c>
      <c r="C50" s="223"/>
      <c r="D50" s="223"/>
      <c r="E50" s="223"/>
      <c r="F50" s="12" t="s">
        <v>49</v>
      </c>
      <c r="G50" s="224">
        <v>0.52</v>
      </c>
      <c r="H50" s="224"/>
      <c r="I50" s="6"/>
      <c r="J50" s="225"/>
      <c r="K50" s="225"/>
      <c r="L50" s="225"/>
      <c r="M50" s="225"/>
      <c r="N50" s="225"/>
      <c r="O50" s="225"/>
    </row>
    <row r="51" spans="1:15" ht="15" customHeight="1">
      <c r="A51" s="218" t="s">
        <v>51</v>
      </c>
      <c r="B51" s="220" t="s">
        <v>88</v>
      </c>
      <c r="C51" s="220"/>
      <c r="D51" s="221" t="s">
        <v>89</v>
      </c>
      <c r="E51" s="221"/>
      <c r="F51" s="221"/>
      <c r="G51" s="221"/>
      <c r="H51" s="221"/>
      <c r="I51" s="220" t="s">
        <v>2</v>
      </c>
      <c r="J51" s="222">
        <v>0.2</v>
      </c>
      <c r="K51" s="222"/>
      <c r="L51" s="222">
        <f>SUM(L52:M55)</f>
        <v>0</v>
      </c>
      <c r="M51" s="222"/>
      <c r="N51" s="222">
        <f>J51*L51</f>
        <v>0</v>
      </c>
      <c r="O51" s="222"/>
    </row>
    <row r="52" spans="1:15" ht="15" customHeight="1">
      <c r="A52" s="218"/>
      <c r="B52" s="220"/>
      <c r="C52" s="220"/>
      <c r="D52" s="221"/>
      <c r="E52" s="221"/>
      <c r="F52" s="221"/>
      <c r="G52" s="221"/>
      <c r="H52" s="221"/>
      <c r="I52" s="220"/>
      <c r="J52" s="214" t="s">
        <v>36</v>
      </c>
      <c r="K52" s="214"/>
      <c r="L52" s="213">
        <v>0</v>
      </c>
      <c r="M52" s="213"/>
      <c r="N52" s="213">
        <f>$J$51*L52</f>
        <v>0</v>
      </c>
      <c r="O52" s="213"/>
    </row>
    <row r="53" spans="1:15" ht="15" customHeight="1">
      <c r="A53" s="218"/>
      <c r="B53" s="220"/>
      <c r="C53" s="220"/>
      <c r="D53" s="221"/>
      <c r="E53" s="221"/>
      <c r="F53" s="221"/>
      <c r="G53" s="221"/>
      <c r="H53" s="221"/>
      <c r="I53" s="220"/>
      <c r="J53" s="214" t="s">
        <v>37</v>
      </c>
      <c r="K53" s="214"/>
      <c r="L53" s="213">
        <v>0</v>
      </c>
      <c r="M53" s="213"/>
      <c r="N53" s="213">
        <f>$J$51*L53</f>
        <v>0</v>
      </c>
      <c r="O53" s="213"/>
    </row>
    <row r="54" spans="1:15" ht="15" customHeight="1">
      <c r="A54" s="218"/>
      <c r="B54" s="220"/>
      <c r="C54" s="220"/>
      <c r="D54" s="221"/>
      <c r="E54" s="221"/>
      <c r="F54" s="221"/>
      <c r="G54" s="221"/>
      <c r="H54" s="221"/>
      <c r="I54" s="220"/>
      <c r="J54" s="214" t="s">
        <v>38</v>
      </c>
      <c r="K54" s="214"/>
      <c r="L54" s="213">
        <v>0</v>
      </c>
      <c r="M54" s="213"/>
      <c r="N54" s="213">
        <f>$J$51*L54</f>
        <v>0</v>
      </c>
      <c r="O54" s="213"/>
    </row>
    <row r="55" spans="1:15" ht="15" customHeight="1">
      <c r="A55" s="218"/>
      <c r="B55" s="220"/>
      <c r="C55" s="220"/>
      <c r="D55" s="221"/>
      <c r="E55" s="221"/>
      <c r="F55" s="221"/>
      <c r="G55" s="221"/>
      <c r="H55" s="221"/>
      <c r="I55" s="220"/>
      <c r="J55" s="214" t="s">
        <v>39</v>
      </c>
      <c r="K55" s="214"/>
      <c r="L55" s="213">
        <v>0</v>
      </c>
      <c r="M55" s="213"/>
      <c r="N55" s="213">
        <f>$J$51*L55</f>
        <v>0</v>
      </c>
      <c r="O55" s="213"/>
    </row>
    <row r="56" spans="1:15" ht="15" customHeight="1" hidden="1">
      <c r="A56" s="6"/>
      <c r="B56" s="6"/>
      <c r="C56" s="6"/>
      <c r="D56" s="6"/>
      <c r="E56" s="6"/>
      <c r="F56" s="6"/>
      <c r="G56" s="6"/>
      <c r="H56" s="6"/>
      <c r="I56" s="6"/>
      <c r="J56" s="27"/>
      <c r="K56" s="27"/>
      <c r="L56" s="27"/>
      <c r="M56" s="27"/>
      <c r="N56" s="27"/>
      <c r="O56" s="27"/>
    </row>
    <row r="57" spans="1:15" ht="15" customHeight="1" hidden="1">
      <c r="A57" s="6"/>
      <c r="B57" s="6"/>
      <c r="C57" s="6"/>
      <c r="D57" s="6"/>
      <c r="E57" s="6"/>
      <c r="F57" s="6"/>
      <c r="G57" s="6"/>
      <c r="H57" s="6"/>
      <c r="I57" s="6"/>
      <c r="J57" s="27"/>
      <c r="K57" s="27"/>
      <c r="L57" s="27"/>
      <c r="M57" s="27"/>
      <c r="N57" s="27"/>
      <c r="O57" s="27"/>
    </row>
    <row r="58" spans="1:15" ht="15" customHeight="1">
      <c r="A58" s="6"/>
      <c r="B58" s="223" t="s">
        <v>48</v>
      </c>
      <c r="C58" s="223"/>
      <c r="D58" s="223"/>
      <c r="E58" s="223"/>
      <c r="F58" s="12" t="s">
        <v>49</v>
      </c>
      <c r="G58" s="224">
        <v>0.02</v>
      </c>
      <c r="H58" s="224"/>
      <c r="I58" s="6"/>
      <c r="J58" s="225"/>
      <c r="K58" s="225"/>
      <c r="L58" s="225"/>
      <c r="M58" s="225"/>
      <c r="N58" s="225"/>
      <c r="O58" s="225"/>
    </row>
    <row r="59" spans="1:15" ht="15" customHeight="1">
      <c r="A59" s="6"/>
      <c r="B59" s="223" t="s">
        <v>8</v>
      </c>
      <c r="C59" s="223"/>
      <c r="D59" s="223"/>
      <c r="E59" s="223"/>
      <c r="F59" s="12" t="s">
        <v>40</v>
      </c>
      <c r="G59" s="224">
        <v>0.62479</v>
      </c>
      <c r="H59" s="224"/>
      <c r="I59" s="6"/>
      <c r="J59" s="225"/>
      <c r="K59" s="225"/>
      <c r="L59" s="225"/>
      <c r="M59" s="225"/>
      <c r="N59" s="225"/>
      <c r="O59" s="225"/>
    </row>
    <row r="60" spans="1:15" ht="15" customHeight="1">
      <c r="A60" s="218" t="s">
        <v>52</v>
      </c>
      <c r="B60" s="220" t="s">
        <v>90</v>
      </c>
      <c r="C60" s="220"/>
      <c r="D60" s="221" t="s">
        <v>91</v>
      </c>
      <c r="E60" s="221"/>
      <c r="F60" s="221"/>
      <c r="G60" s="221"/>
      <c r="H60" s="221"/>
      <c r="I60" s="220" t="s">
        <v>1</v>
      </c>
      <c r="J60" s="222">
        <v>1.9</v>
      </c>
      <c r="K60" s="222"/>
      <c r="L60" s="222">
        <f>SUM(L61:M64)</f>
        <v>0</v>
      </c>
      <c r="M60" s="222"/>
      <c r="N60" s="222">
        <f>J60*L60</f>
        <v>0</v>
      </c>
      <c r="O60" s="222"/>
    </row>
    <row r="61" spans="1:15" ht="15" customHeight="1">
      <c r="A61" s="218"/>
      <c r="B61" s="220"/>
      <c r="C61" s="220"/>
      <c r="D61" s="221"/>
      <c r="E61" s="221"/>
      <c r="F61" s="221"/>
      <c r="G61" s="221"/>
      <c r="H61" s="221"/>
      <c r="I61" s="220"/>
      <c r="J61" s="214" t="s">
        <v>36</v>
      </c>
      <c r="K61" s="214"/>
      <c r="L61" s="213">
        <v>0</v>
      </c>
      <c r="M61" s="213"/>
      <c r="N61" s="213">
        <f>$J$60*L61</f>
        <v>0</v>
      </c>
      <c r="O61" s="213"/>
    </row>
    <row r="62" spans="1:15" ht="15" customHeight="1">
      <c r="A62" s="218"/>
      <c r="B62" s="220"/>
      <c r="C62" s="220"/>
      <c r="D62" s="221"/>
      <c r="E62" s="221"/>
      <c r="F62" s="221"/>
      <c r="G62" s="221"/>
      <c r="H62" s="221"/>
      <c r="I62" s="220"/>
      <c r="J62" s="214" t="s">
        <v>37</v>
      </c>
      <c r="K62" s="214"/>
      <c r="L62" s="213">
        <v>0</v>
      </c>
      <c r="M62" s="213"/>
      <c r="N62" s="213">
        <f>$J$60*L62</f>
        <v>0</v>
      </c>
      <c r="O62" s="213"/>
    </row>
    <row r="63" spans="1:15" ht="15" customHeight="1">
      <c r="A63" s="218"/>
      <c r="B63" s="220"/>
      <c r="C63" s="220"/>
      <c r="D63" s="221"/>
      <c r="E63" s="221"/>
      <c r="F63" s="221"/>
      <c r="G63" s="221"/>
      <c r="H63" s="221"/>
      <c r="I63" s="220"/>
      <c r="J63" s="214" t="s">
        <v>38</v>
      </c>
      <c r="K63" s="214"/>
      <c r="L63" s="213">
        <v>0</v>
      </c>
      <c r="M63" s="213"/>
      <c r="N63" s="213">
        <f>$J$60*L63</f>
        <v>0</v>
      </c>
      <c r="O63" s="213"/>
    </row>
    <row r="64" spans="1:15" ht="15" customHeight="1">
      <c r="A64" s="218"/>
      <c r="B64" s="220"/>
      <c r="C64" s="220"/>
      <c r="D64" s="221"/>
      <c r="E64" s="221"/>
      <c r="F64" s="221"/>
      <c r="G64" s="221"/>
      <c r="H64" s="221"/>
      <c r="I64" s="220"/>
      <c r="J64" s="214" t="s">
        <v>39</v>
      </c>
      <c r="K64" s="214"/>
      <c r="L64" s="213">
        <v>0</v>
      </c>
      <c r="M64" s="213"/>
      <c r="N64" s="213">
        <f>$J$60*L64</f>
        <v>0</v>
      </c>
      <c r="O64" s="213"/>
    </row>
    <row r="65" spans="1:15" ht="15" customHeight="1">
      <c r="A65" s="6"/>
      <c r="B65" s="223" t="s">
        <v>48</v>
      </c>
      <c r="C65" s="223"/>
      <c r="D65" s="223"/>
      <c r="E65" s="223"/>
      <c r="F65" s="12" t="s">
        <v>49</v>
      </c>
      <c r="G65" s="224">
        <v>0.000821997</v>
      </c>
      <c r="H65" s="224"/>
      <c r="I65" s="6"/>
      <c r="J65" s="225"/>
      <c r="K65" s="225"/>
      <c r="L65" s="225"/>
      <c r="M65" s="225"/>
      <c r="N65" s="225"/>
      <c r="O65" s="225"/>
    </row>
    <row r="66" spans="1:15" ht="15" customHeight="1">
      <c r="A66" s="6"/>
      <c r="B66" s="223" t="s">
        <v>8</v>
      </c>
      <c r="C66" s="223"/>
      <c r="D66" s="223"/>
      <c r="E66" s="223"/>
      <c r="F66" s="12" t="s">
        <v>40</v>
      </c>
      <c r="G66" s="224">
        <v>0.09119999999999999</v>
      </c>
      <c r="H66" s="224"/>
      <c r="I66" s="6"/>
      <c r="J66" s="225"/>
      <c r="K66" s="225"/>
      <c r="L66" s="225"/>
      <c r="M66" s="225"/>
      <c r="N66" s="225"/>
      <c r="O66" s="225"/>
    </row>
    <row r="67" spans="1:15" ht="15" customHeight="1">
      <c r="A67" s="13" t="s">
        <v>92</v>
      </c>
      <c r="B67" s="226" t="s">
        <v>93</v>
      </c>
      <c r="C67" s="226"/>
      <c r="D67" s="221" t="s">
        <v>94</v>
      </c>
      <c r="E67" s="221"/>
      <c r="F67" s="221"/>
      <c r="G67" s="221"/>
      <c r="H67" s="221"/>
      <c r="I67" s="13" t="s">
        <v>2</v>
      </c>
      <c r="J67" s="213">
        <v>0.001197</v>
      </c>
      <c r="K67" s="213"/>
      <c r="L67" s="213">
        <v>0</v>
      </c>
      <c r="M67" s="213"/>
      <c r="N67" s="222">
        <f>J67*L67</f>
        <v>0</v>
      </c>
      <c r="O67" s="222"/>
    </row>
    <row r="68" spans="1:15" ht="15" customHeight="1">
      <c r="A68" s="218" t="s">
        <v>95</v>
      </c>
      <c r="B68" s="219" t="s">
        <v>229</v>
      </c>
      <c r="C68" s="220"/>
      <c r="D68" s="221" t="s">
        <v>230</v>
      </c>
      <c r="E68" s="221"/>
      <c r="F68" s="221"/>
      <c r="G68" s="221"/>
      <c r="H68" s="221"/>
      <c r="I68" s="220" t="s">
        <v>10</v>
      </c>
      <c r="J68" s="222">
        <v>3</v>
      </c>
      <c r="K68" s="222"/>
      <c r="L68" s="222">
        <f>SUM(L69:M72)</f>
        <v>0</v>
      </c>
      <c r="M68" s="222"/>
      <c r="N68" s="222">
        <f>J68*L68</f>
        <v>0</v>
      </c>
      <c r="O68" s="222"/>
    </row>
    <row r="69" spans="1:15" ht="15" customHeight="1">
      <c r="A69" s="218"/>
      <c r="B69" s="220"/>
      <c r="C69" s="220"/>
      <c r="D69" s="221"/>
      <c r="E69" s="221"/>
      <c r="F69" s="221"/>
      <c r="G69" s="221"/>
      <c r="H69" s="221"/>
      <c r="I69" s="220"/>
      <c r="J69" s="214" t="s">
        <v>36</v>
      </c>
      <c r="K69" s="214"/>
      <c r="L69" s="213">
        <v>0</v>
      </c>
      <c r="M69" s="213"/>
      <c r="N69" s="213">
        <f>$J$68*L69</f>
        <v>0</v>
      </c>
      <c r="O69" s="213"/>
    </row>
    <row r="70" spans="1:15" ht="15" customHeight="1">
      <c r="A70" s="218"/>
      <c r="B70" s="220"/>
      <c r="C70" s="220"/>
      <c r="D70" s="221"/>
      <c r="E70" s="221"/>
      <c r="F70" s="221"/>
      <c r="G70" s="221"/>
      <c r="H70" s="221"/>
      <c r="I70" s="220"/>
      <c r="J70" s="214" t="s">
        <v>37</v>
      </c>
      <c r="K70" s="214"/>
      <c r="L70" s="213">
        <v>0</v>
      </c>
      <c r="M70" s="213"/>
      <c r="N70" s="213">
        <f>$J$68*L70</f>
        <v>0</v>
      </c>
      <c r="O70" s="213"/>
    </row>
    <row r="71" spans="1:15" ht="15" customHeight="1">
      <c r="A71" s="218"/>
      <c r="B71" s="220"/>
      <c r="C71" s="220"/>
      <c r="D71" s="221"/>
      <c r="E71" s="221"/>
      <c r="F71" s="221"/>
      <c r="G71" s="221"/>
      <c r="H71" s="221"/>
      <c r="I71" s="220"/>
      <c r="J71" s="214" t="s">
        <v>38</v>
      </c>
      <c r="K71" s="214"/>
      <c r="L71" s="213">
        <v>0</v>
      </c>
      <c r="M71" s="213"/>
      <c r="N71" s="213">
        <f>$J$68*L71</f>
        <v>0</v>
      </c>
      <c r="O71" s="213"/>
    </row>
    <row r="72" spans="1:15" ht="15" customHeight="1">
      <c r="A72" s="218"/>
      <c r="B72" s="220"/>
      <c r="C72" s="220"/>
      <c r="D72" s="221"/>
      <c r="E72" s="221"/>
      <c r="F72" s="221"/>
      <c r="G72" s="221"/>
      <c r="H72" s="221"/>
      <c r="I72" s="220"/>
      <c r="J72" s="214" t="s">
        <v>39</v>
      </c>
      <c r="K72" s="214"/>
      <c r="L72" s="213">
        <v>0</v>
      </c>
      <c r="M72" s="213"/>
      <c r="N72" s="213">
        <f>$J$68*L72</f>
        <v>0</v>
      </c>
      <c r="O72" s="213"/>
    </row>
    <row r="73" spans="1:15" s="16" customFormat="1" ht="15" customHeight="1">
      <c r="A73" s="218" t="s">
        <v>95</v>
      </c>
      <c r="B73" s="219" t="s">
        <v>231</v>
      </c>
      <c r="C73" s="220"/>
      <c r="D73" s="221" t="s">
        <v>232</v>
      </c>
      <c r="E73" s="221"/>
      <c r="F73" s="221"/>
      <c r="G73" s="221"/>
      <c r="H73" s="221"/>
      <c r="I73" s="219" t="s">
        <v>2</v>
      </c>
      <c r="J73" s="222">
        <v>0.7</v>
      </c>
      <c r="K73" s="222"/>
      <c r="L73" s="222">
        <f>SUM(L74:M77)</f>
        <v>0</v>
      </c>
      <c r="M73" s="222"/>
      <c r="N73" s="222">
        <f>J73*L73</f>
        <v>0</v>
      </c>
      <c r="O73" s="222"/>
    </row>
    <row r="74" spans="1:15" s="16" customFormat="1" ht="15" customHeight="1">
      <c r="A74" s="218"/>
      <c r="B74" s="220"/>
      <c r="C74" s="220"/>
      <c r="D74" s="221"/>
      <c r="E74" s="221"/>
      <c r="F74" s="221"/>
      <c r="G74" s="221"/>
      <c r="H74" s="221"/>
      <c r="I74" s="220"/>
      <c r="J74" s="214" t="s">
        <v>36</v>
      </c>
      <c r="K74" s="214"/>
      <c r="L74" s="213">
        <v>0</v>
      </c>
      <c r="M74" s="213"/>
      <c r="N74" s="213">
        <f>J73*L74</f>
        <v>0</v>
      </c>
      <c r="O74" s="213"/>
    </row>
    <row r="75" spans="1:15" s="16" customFormat="1" ht="15" customHeight="1">
      <c r="A75" s="218"/>
      <c r="B75" s="220"/>
      <c r="C75" s="220"/>
      <c r="D75" s="221"/>
      <c r="E75" s="221"/>
      <c r="F75" s="221"/>
      <c r="G75" s="221"/>
      <c r="H75" s="221"/>
      <c r="I75" s="220"/>
      <c r="J75" s="214" t="s">
        <v>37</v>
      </c>
      <c r="K75" s="214"/>
      <c r="L75" s="213">
        <v>0</v>
      </c>
      <c r="M75" s="213"/>
      <c r="N75" s="213">
        <f>J73*L75</f>
        <v>0</v>
      </c>
      <c r="O75" s="213"/>
    </row>
    <row r="76" spans="1:15" s="16" customFormat="1" ht="15" customHeight="1">
      <c r="A76" s="218"/>
      <c r="B76" s="220"/>
      <c r="C76" s="220"/>
      <c r="D76" s="221"/>
      <c r="E76" s="221"/>
      <c r="F76" s="221"/>
      <c r="G76" s="221"/>
      <c r="H76" s="221"/>
      <c r="I76" s="220"/>
      <c r="J76" s="214" t="s">
        <v>38</v>
      </c>
      <c r="K76" s="214"/>
      <c r="L76" s="213">
        <v>0</v>
      </c>
      <c r="M76" s="213"/>
      <c r="N76" s="213">
        <f>$J$73*L76</f>
        <v>0</v>
      </c>
      <c r="O76" s="213"/>
    </row>
    <row r="77" spans="1:15" s="16" customFormat="1" ht="15" customHeight="1">
      <c r="A77" s="218"/>
      <c r="B77" s="220"/>
      <c r="C77" s="220"/>
      <c r="D77" s="221"/>
      <c r="E77" s="221"/>
      <c r="F77" s="221"/>
      <c r="G77" s="221"/>
      <c r="H77" s="221"/>
      <c r="I77" s="220"/>
      <c r="J77" s="214" t="s">
        <v>39</v>
      </c>
      <c r="K77" s="214"/>
      <c r="L77" s="213">
        <v>0</v>
      </c>
      <c r="M77" s="213"/>
      <c r="N77" s="213">
        <f>$J$68*L77</f>
        <v>0</v>
      </c>
      <c r="O77" s="213"/>
    </row>
    <row r="78" spans="1:15" s="16" customFormat="1" ht="15" customHeight="1">
      <c r="A78" s="218"/>
      <c r="B78" s="218"/>
      <c r="C78" s="218"/>
      <c r="D78" s="218"/>
      <c r="E78" s="218"/>
      <c r="F78" s="218"/>
      <c r="G78" s="218"/>
      <c r="H78" s="218"/>
      <c r="I78" s="218"/>
      <c r="J78" s="218"/>
      <c r="K78" s="218"/>
      <c r="L78" s="218"/>
      <c r="M78" s="218"/>
      <c r="N78" s="218"/>
      <c r="O78" s="218"/>
    </row>
    <row r="79" spans="1:15" ht="15" customHeight="1">
      <c r="A79" s="217"/>
      <c r="B79" s="217"/>
      <c r="C79" s="217"/>
      <c r="D79" s="215" t="s">
        <v>55</v>
      </c>
      <c r="E79" s="215"/>
      <c r="F79" s="215" t="s">
        <v>7</v>
      </c>
      <c r="G79" s="215"/>
      <c r="H79" s="215" t="s">
        <v>8</v>
      </c>
      <c r="I79" s="215"/>
      <c r="J79" s="215" t="s">
        <v>56</v>
      </c>
      <c r="K79" s="215"/>
      <c r="L79" s="215" t="s">
        <v>9</v>
      </c>
      <c r="M79" s="215"/>
      <c r="N79" s="215" t="s">
        <v>57</v>
      </c>
      <c r="O79" s="215"/>
    </row>
    <row r="80" spans="1:15" s="16" customFormat="1" ht="15" customHeight="1">
      <c r="A80" s="216" t="s">
        <v>58</v>
      </c>
      <c r="B80" s="216"/>
      <c r="C80" s="216"/>
      <c r="D80" s="216"/>
      <c r="E80" s="216"/>
      <c r="F80" s="200">
        <f>M82</f>
        <v>0</v>
      </c>
      <c r="G80" s="200"/>
      <c r="H80" s="200">
        <f>M83</f>
        <v>0</v>
      </c>
      <c r="I80" s="200"/>
      <c r="J80" s="200">
        <v>0</v>
      </c>
      <c r="K80" s="200"/>
      <c r="L80" s="200">
        <v>0</v>
      </c>
      <c r="M80" s="200"/>
      <c r="N80" s="200">
        <f>F80+H80+J80+L80</f>
        <v>0</v>
      </c>
      <c r="O80" s="200"/>
    </row>
    <row r="81" spans="1:15" s="16" customFormat="1" ht="15" customHeight="1">
      <c r="A81" s="210" t="s">
        <v>11</v>
      </c>
      <c r="B81" s="210"/>
      <c r="C81" s="210"/>
      <c r="D81" s="210"/>
      <c r="E81" s="210"/>
      <c r="F81" s="210"/>
      <c r="G81" s="210"/>
      <c r="H81" s="210"/>
      <c r="I81" s="210"/>
      <c r="J81" s="210"/>
      <c r="K81" s="210"/>
      <c r="L81" s="210"/>
      <c r="M81" s="210"/>
      <c r="N81" s="210"/>
      <c r="O81" s="210"/>
    </row>
    <row r="82" spans="1:15" s="16" customFormat="1" ht="15">
      <c r="A82" s="211" t="s">
        <v>12</v>
      </c>
      <c r="B82" s="211"/>
      <c r="C82" s="211"/>
      <c r="D82" s="211"/>
      <c r="E82" s="211"/>
      <c r="F82" s="211"/>
      <c r="G82" s="211"/>
      <c r="H82" s="211"/>
      <c r="I82" s="211"/>
      <c r="J82" s="211"/>
      <c r="K82" s="211"/>
      <c r="L82" s="211"/>
      <c r="M82" s="211"/>
      <c r="N82" s="211"/>
      <c r="O82" s="211"/>
    </row>
    <row r="83" spans="1:15" s="16" customFormat="1" ht="15">
      <c r="A83" s="212" t="s">
        <v>256</v>
      </c>
      <c r="B83" s="212"/>
      <c r="C83" s="212"/>
      <c r="D83" s="212"/>
      <c r="E83" s="212"/>
      <c r="F83" s="212"/>
      <c r="G83" s="212"/>
      <c r="H83" s="212"/>
      <c r="I83" s="212"/>
      <c r="J83" s="212"/>
      <c r="K83" s="212"/>
      <c r="L83" s="212"/>
      <c r="M83" s="212"/>
      <c r="N83" s="212"/>
      <c r="O83" s="212"/>
    </row>
    <row r="84" spans="1:15" s="16" customFormat="1" ht="15">
      <c r="A84" s="211" t="s">
        <v>13</v>
      </c>
      <c r="B84" s="211"/>
      <c r="C84" s="211"/>
      <c r="D84" s="211"/>
      <c r="E84" s="211"/>
      <c r="F84" s="211"/>
      <c r="G84" s="211"/>
      <c r="H84" s="211"/>
      <c r="I84" s="211"/>
      <c r="J84" s="211"/>
      <c r="K84" s="211"/>
      <c r="L84" s="211"/>
      <c r="M84" s="211"/>
      <c r="N84" s="211"/>
      <c r="O84" s="211"/>
    </row>
    <row r="85" spans="1:15" s="16" customFormat="1" ht="15">
      <c r="A85" s="212" t="s">
        <v>14</v>
      </c>
      <c r="B85" s="212"/>
      <c r="C85" s="212"/>
      <c r="D85" s="212"/>
      <c r="E85" s="212"/>
      <c r="F85" s="212"/>
      <c r="G85" s="212"/>
      <c r="H85" s="212"/>
      <c r="I85" s="212"/>
      <c r="J85" s="212"/>
      <c r="K85" s="212"/>
      <c r="L85" s="212"/>
      <c r="M85" s="212"/>
      <c r="N85" s="212"/>
      <c r="O85" s="212"/>
    </row>
    <row r="86" spans="1:15" s="16" customFormat="1" ht="15">
      <c r="A86" s="211" t="s">
        <v>15</v>
      </c>
      <c r="B86" s="211"/>
      <c r="C86" s="211"/>
      <c r="D86" s="211"/>
      <c r="E86" s="211"/>
      <c r="F86" s="211"/>
      <c r="G86" s="211"/>
      <c r="H86" s="211"/>
      <c r="I86" s="211"/>
      <c r="J86" s="211"/>
      <c r="K86" s="211"/>
      <c r="L86" s="211"/>
      <c r="M86" s="211"/>
      <c r="N86" s="211"/>
      <c r="O86" s="211"/>
    </row>
    <row r="87" spans="1:15" s="16" customFormat="1" ht="15">
      <c r="A87" s="212" t="s">
        <v>16</v>
      </c>
      <c r="B87" s="212"/>
      <c r="C87" s="212"/>
      <c r="D87" s="212"/>
      <c r="E87" s="212"/>
      <c r="F87" s="212"/>
      <c r="G87" s="212"/>
      <c r="H87" s="212"/>
      <c r="I87" s="212"/>
      <c r="J87" s="212"/>
      <c r="K87" s="212"/>
      <c r="L87" s="212"/>
      <c r="M87" s="212"/>
      <c r="N87" s="212"/>
      <c r="O87" s="212"/>
    </row>
    <row r="88" spans="1:15" s="16" customFormat="1" ht="15">
      <c r="A88" s="211" t="s">
        <v>59</v>
      </c>
      <c r="B88" s="211"/>
      <c r="C88" s="211"/>
      <c r="D88" s="211"/>
      <c r="E88" s="211"/>
      <c r="F88" s="211"/>
      <c r="G88" s="211"/>
      <c r="H88" s="211"/>
      <c r="I88" s="211"/>
      <c r="J88" s="211"/>
      <c r="K88" s="211"/>
      <c r="L88" s="211"/>
      <c r="M88" s="211"/>
      <c r="N88" s="211"/>
      <c r="O88" s="211"/>
    </row>
    <row r="89" spans="1:15" s="16" customFormat="1" ht="15">
      <c r="A89" s="212" t="s">
        <v>257</v>
      </c>
      <c r="B89" s="212"/>
      <c r="C89" s="212"/>
      <c r="D89" s="212"/>
      <c r="E89" s="212"/>
      <c r="F89" s="212"/>
      <c r="G89" s="212"/>
      <c r="H89" s="212"/>
      <c r="I89" s="212"/>
      <c r="J89" s="212"/>
      <c r="K89" s="212"/>
      <c r="L89" s="212"/>
      <c r="M89" s="212"/>
      <c r="N89" s="212"/>
      <c r="O89" s="212"/>
    </row>
    <row r="90" spans="1:15" s="16" customFormat="1" ht="15">
      <c r="A90" s="211" t="s">
        <v>5</v>
      </c>
      <c r="B90" s="211"/>
      <c r="C90" s="211"/>
      <c r="D90" s="211"/>
      <c r="E90" s="211"/>
      <c r="F90" s="211"/>
      <c r="G90" s="211"/>
      <c r="H90" s="211"/>
      <c r="I90" s="211"/>
      <c r="J90" s="211"/>
      <c r="K90" s="211"/>
      <c r="L90" s="211"/>
      <c r="M90" s="211"/>
      <c r="N90" s="211"/>
      <c r="O90" s="211"/>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sheetData>
  <sheetProtection/>
  <mergeCells count="296">
    <mergeCell ref="A90:O90"/>
    <mergeCell ref="D4:O4"/>
    <mergeCell ref="N76:O76"/>
    <mergeCell ref="J77:K77"/>
    <mergeCell ref="L77:M77"/>
    <mergeCell ref="N77:O77"/>
    <mergeCell ref="A78:O78"/>
    <mergeCell ref="A73:A77"/>
    <mergeCell ref="B73:C77"/>
    <mergeCell ref="D73:H77"/>
    <mergeCell ref="I73:I77"/>
    <mergeCell ref="N73:O73"/>
    <mergeCell ref="J74:K74"/>
    <mergeCell ref="L74:M74"/>
    <mergeCell ref="N74:O74"/>
    <mergeCell ref="J75:K75"/>
    <mergeCell ref="L75:M75"/>
    <mergeCell ref="N75:O75"/>
    <mergeCell ref="J73:K73"/>
    <mergeCell ref="L73:M73"/>
    <mergeCell ref="J76:K76"/>
    <mergeCell ref="L76:M76"/>
    <mergeCell ref="A3:C3"/>
    <mergeCell ref="D3:I3"/>
    <mergeCell ref="A4:C4"/>
    <mergeCell ref="A8:H8"/>
    <mergeCell ref="I8:O8"/>
    <mergeCell ref="A9:A11"/>
    <mergeCell ref="B9:H11"/>
    <mergeCell ref="I9:I11"/>
    <mergeCell ref="J9:K11"/>
    <mergeCell ref="L9:M11"/>
    <mergeCell ref="N9:O11"/>
    <mergeCell ref="B12:H12"/>
    <mergeCell ref="J12:K12"/>
    <mergeCell ref="L12:M12"/>
    <mergeCell ref="N12:O12"/>
    <mergeCell ref="A13:A17"/>
    <mergeCell ref="B13:C17"/>
    <mergeCell ref="D13:H17"/>
    <mergeCell ref="I13:I17"/>
    <mergeCell ref="J13:K13"/>
    <mergeCell ref="L13:M13"/>
    <mergeCell ref="J16:K16"/>
    <mergeCell ref="L16:M16"/>
    <mergeCell ref="N13:O13"/>
    <mergeCell ref="J14:K14"/>
    <mergeCell ref="L14:M14"/>
    <mergeCell ref="N14:O14"/>
    <mergeCell ref="J15:K15"/>
    <mergeCell ref="L15:M15"/>
    <mergeCell ref="N15:O15"/>
    <mergeCell ref="N16:O16"/>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J22:K22"/>
    <mergeCell ref="L22:M22"/>
    <mergeCell ref="N19:O19"/>
    <mergeCell ref="J20:K20"/>
    <mergeCell ref="L20:M20"/>
    <mergeCell ref="N20:O20"/>
    <mergeCell ref="J21:K21"/>
    <mergeCell ref="L21:M21"/>
    <mergeCell ref="N21:O21"/>
    <mergeCell ref="N22:O22"/>
    <mergeCell ref="J23:K23"/>
    <mergeCell ref="L23:M23"/>
    <mergeCell ref="N23:O23"/>
    <mergeCell ref="B24:E24"/>
    <mergeCell ref="G24:H24"/>
    <mergeCell ref="J24:K24"/>
    <mergeCell ref="L24:M24"/>
    <mergeCell ref="N24:O24"/>
    <mergeCell ref="A25:A29"/>
    <mergeCell ref="B25:C29"/>
    <mergeCell ref="D25:H29"/>
    <mergeCell ref="I25:I29"/>
    <mergeCell ref="J25:K25"/>
    <mergeCell ref="L25:M25"/>
    <mergeCell ref="J28:K28"/>
    <mergeCell ref="L28:M28"/>
    <mergeCell ref="N25:O25"/>
    <mergeCell ref="J26:K26"/>
    <mergeCell ref="L26:M26"/>
    <mergeCell ref="N26:O26"/>
    <mergeCell ref="J27:K27"/>
    <mergeCell ref="L27:M27"/>
    <mergeCell ref="N27:O27"/>
    <mergeCell ref="N28:O28"/>
    <mergeCell ref="J29:K29"/>
    <mergeCell ref="L29:M29"/>
    <mergeCell ref="N29:O29"/>
    <mergeCell ref="B30:E30"/>
    <mergeCell ref="G30:H30"/>
    <mergeCell ref="J30:K30"/>
    <mergeCell ref="L30:M30"/>
    <mergeCell ref="N30:O30"/>
    <mergeCell ref="A31:A35"/>
    <mergeCell ref="B31:C35"/>
    <mergeCell ref="D31:H35"/>
    <mergeCell ref="I31:I35"/>
    <mergeCell ref="J31:K31"/>
    <mergeCell ref="L31:M31"/>
    <mergeCell ref="J34:K34"/>
    <mergeCell ref="L34:M34"/>
    <mergeCell ref="N31:O31"/>
    <mergeCell ref="J32:K32"/>
    <mergeCell ref="L32:M32"/>
    <mergeCell ref="N32:O32"/>
    <mergeCell ref="J33:K33"/>
    <mergeCell ref="L33:M33"/>
    <mergeCell ref="N33:O33"/>
    <mergeCell ref="N34:O34"/>
    <mergeCell ref="J35:K35"/>
    <mergeCell ref="L35:M35"/>
    <mergeCell ref="N35:O35"/>
    <mergeCell ref="B36:E36"/>
    <mergeCell ref="G36:H36"/>
    <mergeCell ref="J36:K36"/>
    <mergeCell ref="L36:M36"/>
    <mergeCell ref="N36:O36"/>
    <mergeCell ref="B37:E37"/>
    <mergeCell ref="G37:H37"/>
    <mergeCell ref="J37:K37"/>
    <mergeCell ref="L37:M37"/>
    <mergeCell ref="N37:O37"/>
    <mergeCell ref="A38:A42"/>
    <mergeCell ref="B38:C42"/>
    <mergeCell ref="D38:H42"/>
    <mergeCell ref="I38:I42"/>
    <mergeCell ref="J38:K38"/>
    <mergeCell ref="L38:M38"/>
    <mergeCell ref="J41:K41"/>
    <mergeCell ref="L41:M41"/>
    <mergeCell ref="N38:O38"/>
    <mergeCell ref="J39:K39"/>
    <mergeCell ref="L39:M39"/>
    <mergeCell ref="N39:O39"/>
    <mergeCell ref="J40:K40"/>
    <mergeCell ref="L40:M40"/>
    <mergeCell ref="N40:O40"/>
    <mergeCell ref="N41:O41"/>
    <mergeCell ref="J42:K42"/>
    <mergeCell ref="L42:M42"/>
    <mergeCell ref="N42:O42"/>
    <mergeCell ref="B43:E43"/>
    <mergeCell ref="G43:H43"/>
    <mergeCell ref="J43:K43"/>
    <mergeCell ref="L43:M43"/>
    <mergeCell ref="N43:O43"/>
    <mergeCell ref="B44:E44"/>
    <mergeCell ref="G44:H44"/>
    <mergeCell ref="J44:K44"/>
    <mergeCell ref="L44:M44"/>
    <mergeCell ref="N44:O44"/>
    <mergeCell ref="A45:A49"/>
    <mergeCell ref="B45:C49"/>
    <mergeCell ref="D45:H49"/>
    <mergeCell ref="I45:I49"/>
    <mergeCell ref="J45:K45"/>
    <mergeCell ref="L45:M45"/>
    <mergeCell ref="N45:O45"/>
    <mergeCell ref="J46:K46"/>
    <mergeCell ref="L46:M46"/>
    <mergeCell ref="N46:O46"/>
    <mergeCell ref="J47:K47"/>
    <mergeCell ref="L47:M47"/>
    <mergeCell ref="N47:O47"/>
    <mergeCell ref="J48:K48"/>
    <mergeCell ref="L48:M48"/>
    <mergeCell ref="N48:O48"/>
    <mergeCell ref="J49:K49"/>
    <mergeCell ref="L49:M49"/>
    <mergeCell ref="N49:O49"/>
    <mergeCell ref="B50:E50"/>
    <mergeCell ref="G50:H50"/>
    <mergeCell ref="J50:K50"/>
    <mergeCell ref="L50:M50"/>
    <mergeCell ref="N50:O50"/>
    <mergeCell ref="A51:A55"/>
    <mergeCell ref="B51:C55"/>
    <mergeCell ref="D51:H55"/>
    <mergeCell ref="I51:I55"/>
    <mergeCell ref="J51:K51"/>
    <mergeCell ref="L51:M51"/>
    <mergeCell ref="N51:O51"/>
    <mergeCell ref="J52:K52"/>
    <mergeCell ref="L52:M52"/>
    <mergeCell ref="N52:O52"/>
    <mergeCell ref="J53:K53"/>
    <mergeCell ref="L53:M53"/>
    <mergeCell ref="N53:O53"/>
    <mergeCell ref="J54:K54"/>
    <mergeCell ref="L54:M54"/>
    <mergeCell ref="N54:O54"/>
    <mergeCell ref="J55:K55"/>
    <mergeCell ref="L55:M55"/>
    <mergeCell ref="N55:O55"/>
    <mergeCell ref="B58:E58"/>
    <mergeCell ref="G58:H58"/>
    <mergeCell ref="J58:K58"/>
    <mergeCell ref="L58:M58"/>
    <mergeCell ref="N58:O58"/>
    <mergeCell ref="B59:E59"/>
    <mergeCell ref="G59:H59"/>
    <mergeCell ref="J59:K59"/>
    <mergeCell ref="L59:M59"/>
    <mergeCell ref="N59:O59"/>
    <mergeCell ref="A60:A64"/>
    <mergeCell ref="B60:C64"/>
    <mergeCell ref="D60:H64"/>
    <mergeCell ref="I60:I64"/>
    <mergeCell ref="J60:K60"/>
    <mergeCell ref="L60:M60"/>
    <mergeCell ref="J63:K63"/>
    <mergeCell ref="L63:M63"/>
    <mergeCell ref="N60:O60"/>
    <mergeCell ref="J61:K61"/>
    <mergeCell ref="L61:M61"/>
    <mergeCell ref="N61:O61"/>
    <mergeCell ref="J62:K62"/>
    <mergeCell ref="L62:M62"/>
    <mergeCell ref="N62:O62"/>
    <mergeCell ref="N63:O63"/>
    <mergeCell ref="J64:K64"/>
    <mergeCell ref="L64:M64"/>
    <mergeCell ref="N64:O64"/>
    <mergeCell ref="B65:E65"/>
    <mergeCell ref="G65:H65"/>
    <mergeCell ref="J65:K65"/>
    <mergeCell ref="L65:M65"/>
    <mergeCell ref="N65:O65"/>
    <mergeCell ref="N66:O66"/>
    <mergeCell ref="B67:C67"/>
    <mergeCell ref="D67:H67"/>
    <mergeCell ref="J67:K67"/>
    <mergeCell ref="L67:M67"/>
    <mergeCell ref="N67:O67"/>
    <mergeCell ref="I68:I72"/>
    <mergeCell ref="J68:K68"/>
    <mergeCell ref="L68:M68"/>
    <mergeCell ref="J71:K71"/>
    <mergeCell ref="L71:M71"/>
    <mergeCell ref="B66:E66"/>
    <mergeCell ref="G66:H66"/>
    <mergeCell ref="J66:K66"/>
    <mergeCell ref="L66:M66"/>
    <mergeCell ref="N68:O68"/>
    <mergeCell ref="J69:K69"/>
    <mergeCell ref="L69:M69"/>
    <mergeCell ref="N69:O69"/>
    <mergeCell ref="J70:K70"/>
    <mergeCell ref="L70:M70"/>
    <mergeCell ref="N70:O70"/>
    <mergeCell ref="N72:O72"/>
    <mergeCell ref="A79:C79"/>
    <mergeCell ref="D79:E79"/>
    <mergeCell ref="F79:G79"/>
    <mergeCell ref="H79:I79"/>
    <mergeCell ref="J79:K79"/>
    <mergeCell ref="L79:M79"/>
    <mergeCell ref="A68:A72"/>
    <mergeCell ref="B68:C72"/>
    <mergeCell ref="D68:H72"/>
    <mergeCell ref="A85:O85"/>
    <mergeCell ref="A86:O86"/>
    <mergeCell ref="A87:O87"/>
    <mergeCell ref="A88:O88"/>
    <mergeCell ref="A89:O89"/>
    <mergeCell ref="N79:O79"/>
    <mergeCell ref="A80:E80"/>
    <mergeCell ref="F80:G80"/>
    <mergeCell ref="H80:I80"/>
    <mergeCell ref="J80:K80"/>
    <mergeCell ref="A6:O6"/>
    <mergeCell ref="N80:O80"/>
    <mergeCell ref="A81:O81"/>
    <mergeCell ref="A82:O82"/>
    <mergeCell ref="A83:O83"/>
    <mergeCell ref="A84:O84"/>
    <mergeCell ref="L80:M80"/>
    <mergeCell ref="N71:O71"/>
    <mergeCell ref="J72:K72"/>
    <mergeCell ref="L72:M72"/>
  </mergeCells>
  <printOptions/>
  <pageMargins left="0.7" right="0.7" top="0.75" bottom="0.75" header="0.3" footer="0.3"/>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P76"/>
  <sheetViews>
    <sheetView zoomScalePageLayoutView="0" workbookViewId="0" topLeftCell="A64">
      <selection activeCell="A78" sqref="A78:IV84"/>
    </sheetView>
  </sheetViews>
  <sheetFormatPr defaultColWidth="6.8515625" defaultRowHeight="15"/>
  <cols>
    <col min="1" max="1" width="3.7109375" style="2" customWidth="1"/>
    <col min="2" max="11" width="6.8515625" style="2" customWidth="1"/>
    <col min="12" max="15" width="6.8515625" style="28" customWidth="1"/>
    <col min="16" max="16384" width="6.8515625" style="2" customWidth="1"/>
  </cols>
  <sheetData>
    <row r="1" s="16" customFormat="1" ht="15">
      <c r="A1" s="41" t="s">
        <v>293</v>
      </c>
    </row>
    <row r="2" s="16" customFormat="1" ht="7.5" customHeight="1"/>
    <row r="3" spans="1:15" ht="15" customHeight="1">
      <c r="A3" s="230" t="s">
        <v>17</v>
      </c>
      <c r="B3" s="230"/>
      <c r="C3" s="230"/>
      <c r="D3" s="233" t="s">
        <v>263</v>
      </c>
      <c r="E3" s="231"/>
      <c r="F3" s="231"/>
      <c r="G3" s="231"/>
      <c r="H3" s="231"/>
      <c r="I3" s="231"/>
      <c r="J3" s="231"/>
      <c r="K3" s="231"/>
      <c r="L3" s="231"/>
      <c r="M3" s="231"/>
      <c r="N3" s="231"/>
      <c r="O3" s="231"/>
    </row>
    <row r="4" spans="1:15" ht="15" customHeight="1">
      <c r="A4" s="230" t="s">
        <v>18</v>
      </c>
      <c r="B4" s="230"/>
      <c r="C4" s="230"/>
      <c r="D4" s="232" t="s">
        <v>261</v>
      </c>
      <c r="E4" s="232"/>
      <c r="F4" s="232"/>
      <c r="G4" s="232"/>
      <c r="H4" s="232"/>
      <c r="I4" s="232"/>
      <c r="J4" s="232"/>
      <c r="K4" s="232"/>
      <c r="L4" s="232"/>
      <c r="M4" s="232"/>
      <c r="N4" s="232"/>
      <c r="O4" s="232"/>
    </row>
    <row r="5" spans="1:15" s="16" customFormat="1" ht="15" customHeight="1">
      <c r="A5" s="19"/>
      <c r="B5" s="19"/>
      <c r="C5" s="19"/>
      <c r="D5" s="17"/>
      <c r="E5" s="19"/>
      <c r="F5" s="19"/>
      <c r="G5" s="19"/>
      <c r="H5" s="19"/>
      <c r="I5" s="19"/>
      <c r="L5" s="28"/>
      <c r="M5" s="28"/>
      <c r="N5" s="28"/>
      <c r="O5" s="28"/>
    </row>
    <row r="6" spans="1:15" ht="15" customHeight="1">
      <c r="A6" s="237" t="s">
        <v>258</v>
      </c>
      <c r="B6" s="238"/>
      <c r="C6" s="238"/>
      <c r="D6" s="238"/>
      <c r="E6" s="238"/>
      <c r="F6" s="238"/>
      <c r="G6" s="238"/>
      <c r="H6" s="238"/>
      <c r="I6" s="238"/>
      <c r="J6" s="238"/>
      <c r="K6" s="238"/>
      <c r="L6" s="238"/>
      <c r="M6" s="238"/>
      <c r="N6" s="238"/>
      <c r="O6" s="238"/>
    </row>
    <row r="7" spans="1:15" s="16" customFormat="1" ht="15" customHeight="1">
      <c r="A7" s="10"/>
      <c r="B7" s="10"/>
      <c r="C7" s="10"/>
      <c r="D7" s="10"/>
      <c r="E7" s="10"/>
      <c r="F7" s="10"/>
      <c r="G7" s="10"/>
      <c r="H7" s="10"/>
      <c r="I7" s="10"/>
      <c r="J7" s="10"/>
      <c r="K7" s="10"/>
      <c r="L7" s="10"/>
      <c r="M7" s="10"/>
      <c r="N7" s="10"/>
      <c r="O7" s="10"/>
    </row>
    <row r="8" spans="1:15" ht="15" customHeight="1">
      <c r="A8" s="229" t="s">
        <v>19</v>
      </c>
      <c r="B8" s="229"/>
      <c r="C8" s="229"/>
      <c r="D8" s="229"/>
      <c r="E8" s="229"/>
      <c r="F8" s="229"/>
      <c r="G8" s="229"/>
      <c r="H8" s="229"/>
      <c r="I8" s="229" t="s">
        <v>20</v>
      </c>
      <c r="J8" s="229"/>
      <c r="K8" s="229"/>
      <c r="L8" s="229"/>
      <c r="M8" s="229"/>
      <c r="N8" s="229"/>
      <c r="O8" s="229"/>
    </row>
    <row r="9" spans="1:16" ht="15" customHeight="1">
      <c r="A9" s="228" t="s">
        <v>21</v>
      </c>
      <c r="B9" s="228" t="s">
        <v>22</v>
      </c>
      <c r="C9" s="228"/>
      <c r="D9" s="228"/>
      <c r="E9" s="228"/>
      <c r="F9" s="228"/>
      <c r="G9" s="228"/>
      <c r="H9" s="228"/>
      <c r="I9" s="228" t="s">
        <v>23</v>
      </c>
      <c r="J9" s="228" t="s">
        <v>24</v>
      </c>
      <c r="K9" s="228"/>
      <c r="L9" s="236" t="s">
        <v>25</v>
      </c>
      <c r="M9" s="236"/>
      <c r="N9" s="236" t="s">
        <v>26</v>
      </c>
      <c r="O9" s="236"/>
      <c r="P9" s="14"/>
    </row>
    <row r="10" spans="1:16" ht="15" customHeight="1">
      <c r="A10" s="228"/>
      <c r="B10" s="228"/>
      <c r="C10" s="228"/>
      <c r="D10" s="228"/>
      <c r="E10" s="228"/>
      <c r="F10" s="228"/>
      <c r="G10" s="228"/>
      <c r="H10" s="228"/>
      <c r="I10" s="228"/>
      <c r="J10" s="228"/>
      <c r="K10" s="228"/>
      <c r="L10" s="236"/>
      <c r="M10" s="236"/>
      <c r="N10" s="236"/>
      <c r="O10" s="236"/>
      <c r="P10" s="14"/>
    </row>
    <row r="11" spans="1:16" ht="15" customHeight="1">
      <c r="A11" s="228"/>
      <c r="B11" s="228"/>
      <c r="C11" s="228"/>
      <c r="D11" s="228"/>
      <c r="E11" s="228"/>
      <c r="F11" s="228"/>
      <c r="G11" s="228"/>
      <c r="H11" s="228"/>
      <c r="I11" s="228"/>
      <c r="J11" s="228"/>
      <c r="K11" s="228"/>
      <c r="L11" s="236"/>
      <c r="M11" s="236"/>
      <c r="N11" s="236"/>
      <c r="O11" s="236"/>
      <c r="P11" s="14"/>
    </row>
    <row r="12" spans="1:15" ht="15" customHeight="1">
      <c r="A12" s="11" t="s">
        <v>27</v>
      </c>
      <c r="B12" s="229" t="s">
        <v>28</v>
      </c>
      <c r="C12" s="229"/>
      <c r="D12" s="229"/>
      <c r="E12" s="229"/>
      <c r="F12" s="229"/>
      <c r="G12" s="229"/>
      <c r="H12" s="229"/>
      <c r="I12" s="11" t="s">
        <v>29</v>
      </c>
      <c r="J12" s="229" t="s">
        <v>30</v>
      </c>
      <c r="K12" s="229"/>
      <c r="L12" s="236" t="s">
        <v>31</v>
      </c>
      <c r="M12" s="236"/>
      <c r="N12" s="236" t="s">
        <v>32</v>
      </c>
      <c r="O12" s="236"/>
    </row>
    <row r="13" spans="1:15" ht="15" customHeight="1">
      <c r="A13" s="218" t="s">
        <v>28</v>
      </c>
      <c r="B13" s="220" t="s">
        <v>33</v>
      </c>
      <c r="C13" s="220"/>
      <c r="D13" s="221" t="s">
        <v>34</v>
      </c>
      <c r="E13" s="221"/>
      <c r="F13" s="221"/>
      <c r="G13" s="221"/>
      <c r="H13" s="221"/>
      <c r="I13" s="220" t="s">
        <v>35</v>
      </c>
      <c r="J13" s="235">
        <v>0.04</v>
      </c>
      <c r="K13" s="235"/>
      <c r="L13" s="222">
        <f>SUM(L14:M17)</f>
        <v>0</v>
      </c>
      <c r="M13" s="222"/>
      <c r="N13" s="222">
        <f>J13*L13</f>
        <v>0</v>
      </c>
      <c r="O13" s="222"/>
    </row>
    <row r="14" spans="1:15" ht="15" customHeight="1">
      <c r="A14" s="218"/>
      <c r="B14" s="220"/>
      <c r="C14" s="220"/>
      <c r="D14" s="221"/>
      <c r="E14" s="221"/>
      <c r="F14" s="221"/>
      <c r="G14" s="221"/>
      <c r="H14" s="221"/>
      <c r="I14" s="220"/>
      <c r="J14" s="221" t="s">
        <v>36</v>
      </c>
      <c r="K14" s="221"/>
      <c r="L14" s="213">
        <v>0</v>
      </c>
      <c r="M14" s="213"/>
      <c r="N14" s="213">
        <f>J13*L14</f>
        <v>0</v>
      </c>
      <c r="O14" s="213"/>
    </row>
    <row r="15" spans="1:15" ht="15" customHeight="1">
      <c r="A15" s="218"/>
      <c r="B15" s="220"/>
      <c r="C15" s="220"/>
      <c r="D15" s="221"/>
      <c r="E15" s="221"/>
      <c r="F15" s="221"/>
      <c r="G15" s="221"/>
      <c r="H15" s="221"/>
      <c r="I15" s="220"/>
      <c r="J15" s="221" t="s">
        <v>37</v>
      </c>
      <c r="K15" s="221"/>
      <c r="L15" s="213">
        <v>0</v>
      </c>
      <c r="M15" s="213"/>
      <c r="N15" s="213">
        <f>J13*L15</f>
        <v>0</v>
      </c>
      <c r="O15" s="213"/>
    </row>
    <row r="16" spans="1:15" ht="15" customHeight="1">
      <c r="A16" s="218"/>
      <c r="B16" s="220"/>
      <c r="C16" s="220"/>
      <c r="D16" s="221"/>
      <c r="E16" s="221"/>
      <c r="F16" s="221"/>
      <c r="G16" s="221"/>
      <c r="H16" s="221"/>
      <c r="I16" s="220"/>
      <c r="J16" s="221" t="s">
        <v>38</v>
      </c>
      <c r="K16" s="221"/>
      <c r="L16" s="213">
        <v>0</v>
      </c>
      <c r="M16" s="213"/>
      <c r="N16" s="213">
        <f>J13*L16</f>
        <v>0</v>
      </c>
      <c r="O16" s="213"/>
    </row>
    <row r="17" spans="1:15" ht="15" customHeight="1">
      <c r="A17" s="218"/>
      <c r="B17" s="220"/>
      <c r="C17" s="220"/>
      <c r="D17" s="221"/>
      <c r="E17" s="221"/>
      <c r="F17" s="221"/>
      <c r="G17" s="221"/>
      <c r="H17" s="221"/>
      <c r="I17" s="220"/>
      <c r="J17" s="221" t="s">
        <v>39</v>
      </c>
      <c r="K17" s="221"/>
      <c r="L17" s="213">
        <v>0</v>
      </c>
      <c r="M17" s="213"/>
      <c r="N17" s="213">
        <f>J13*L17</f>
        <v>0</v>
      </c>
      <c r="O17" s="213"/>
    </row>
    <row r="18" spans="1:15" ht="15" customHeight="1">
      <c r="A18" s="6"/>
      <c r="B18" s="223" t="s">
        <v>8</v>
      </c>
      <c r="C18" s="223"/>
      <c r="D18" s="223"/>
      <c r="E18" s="223"/>
      <c r="F18" s="12" t="s">
        <v>40</v>
      </c>
      <c r="G18" s="224">
        <v>0.28800000000000003</v>
      </c>
      <c r="H18" s="224"/>
      <c r="I18" s="6"/>
      <c r="J18" s="217"/>
      <c r="K18" s="217"/>
      <c r="L18" s="225"/>
      <c r="M18" s="225"/>
      <c r="N18" s="225"/>
      <c r="O18" s="225"/>
    </row>
    <row r="19" spans="1:15" ht="15" customHeight="1">
      <c r="A19" s="218" t="s">
        <v>29</v>
      </c>
      <c r="B19" s="220" t="s">
        <v>41</v>
      </c>
      <c r="C19" s="220"/>
      <c r="D19" s="221" t="s">
        <v>42</v>
      </c>
      <c r="E19" s="221"/>
      <c r="F19" s="221"/>
      <c r="G19" s="221"/>
      <c r="H19" s="221"/>
      <c r="I19" s="227" t="s">
        <v>3</v>
      </c>
      <c r="J19" s="235">
        <v>0.02</v>
      </c>
      <c r="K19" s="235"/>
      <c r="L19" s="222">
        <f>SUM(L20:M23)</f>
        <v>0</v>
      </c>
      <c r="M19" s="222"/>
      <c r="N19" s="222">
        <f>J19*L19</f>
        <v>0</v>
      </c>
      <c r="O19" s="222"/>
    </row>
    <row r="20" spans="1:15" ht="15" customHeight="1">
      <c r="A20" s="218"/>
      <c r="B20" s="220"/>
      <c r="C20" s="220"/>
      <c r="D20" s="221"/>
      <c r="E20" s="221"/>
      <c r="F20" s="221"/>
      <c r="G20" s="221"/>
      <c r="H20" s="221"/>
      <c r="I20" s="227"/>
      <c r="J20" s="221" t="s">
        <v>36</v>
      </c>
      <c r="K20" s="221"/>
      <c r="L20" s="213">
        <v>0</v>
      </c>
      <c r="M20" s="213"/>
      <c r="N20" s="213">
        <f>J19*L20</f>
        <v>0</v>
      </c>
      <c r="O20" s="213"/>
    </row>
    <row r="21" spans="1:15" ht="15" customHeight="1">
      <c r="A21" s="218"/>
      <c r="B21" s="220"/>
      <c r="C21" s="220"/>
      <c r="D21" s="221"/>
      <c r="E21" s="221"/>
      <c r="F21" s="221"/>
      <c r="G21" s="221"/>
      <c r="H21" s="221"/>
      <c r="I21" s="227"/>
      <c r="J21" s="221" t="s">
        <v>37</v>
      </c>
      <c r="K21" s="221"/>
      <c r="L21" s="213">
        <v>0</v>
      </c>
      <c r="M21" s="213"/>
      <c r="N21" s="213">
        <f>J19*L21</f>
        <v>0</v>
      </c>
      <c r="O21" s="213"/>
    </row>
    <row r="22" spans="1:15" ht="15" customHeight="1">
      <c r="A22" s="218"/>
      <c r="B22" s="220"/>
      <c r="C22" s="220"/>
      <c r="D22" s="221"/>
      <c r="E22" s="221"/>
      <c r="F22" s="221"/>
      <c r="G22" s="221"/>
      <c r="H22" s="221"/>
      <c r="I22" s="227"/>
      <c r="J22" s="221" t="s">
        <v>38</v>
      </c>
      <c r="K22" s="221"/>
      <c r="L22" s="213">
        <v>0</v>
      </c>
      <c r="M22" s="213"/>
      <c r="N22" s="213">
        <f>J19*L22</f>
        <v>0</v>
      </c>
      <c r="O22" s="213"/>
    </row>
    <row r="23" spans="1:15" ht="15" customHeight="1">
      <c r="A23" s="218"/>
      <c r="B23" s="220"/>
      <c r="C23" s="220"/>
      <c r="D23" s="221"/>
      <c r="E23" s="221"/>
      <c r="F23" s="221"/>
      <c r="G23" s="221"/>
      <c r="H23" s="221"/>
      <c r="I23" s="227"/>
      <c r="J23" s="221" t="s">
        <v>39</v>
      </c>
      <c r="K23" s="221"/>
      <c r="L23" s="213">
        <v>0</v>
      </c>
      <c r="M23" s="213"/>
      <c r="N23" s="213">
        <f>J19*L23</f>
        <v>0</v>
      </c>
      <c r="O23" s="213"/>
    </row>
    <row r="24" spans="1:15" ht="15" customHeight="1">
      <c r="A24" s="6"/>
      <c r="B24" s="223" t="s">
        <v>8</v>
      </c>
      <c r="C24" s="223"/>
      <c r="D24" s="223"/>
      <c r="E24" s="223"/>
      <c r="F24" s="12" t="s">
        <v>40</v>
      </c>
      <c r="G24" s="224">
        <v>0.1316</v>
      </c>
      <c r="H24" s="224"/>
      <c r="I24" s="6"/>
      <c r="J24" s="217"/>
      <c r="K24" s="217"/>
      <c r="L24" s="225"/>
      <c r="M24" s="225"/>
      <c r="N24" s="225"/>
      <c r="O24" s="225"/>
    </row>
    <row r="25" spans="1:15" ht="15" customHeight="1">
      <c r="A25" s="218" t="s">
        <v>30</v>
      </c>
      <c r="B25" s="220" t="s">
        <v>80</v>
      </c>
      <c r="C25" s="220"/>
      <c r="D25" s="221" t="s">
        <v>81</v>
      </c>
      <c r="E25" s="221"/>
      <c r="F25" s="221"/>
      <c r="G25" s="221"/>
      <c r="H25" s="221"/>
      <c r="I25" s="220" t="s">
        <v>2</v>
      </c>
      <c r="J25" s="235">
        <v>0.7</v>
      </c>
      <c r="K25" s="235"/>
      <c r="L25" s="222">
        <f>SUM(L26:M29)</f>
        <v>0</v>
      </c>
      <c r="M25" s="222"/>
      <c r="N25" s="222">
        <f>J25*L25</f>
        <v>0</v>
      </c>
      <c r="O25" s="222"/>
    </row>
    <row r="26" spans="1:15" ht="15" customHeight="1">
      <c r="A26" s="218"/>
      <c r="B26" s="220"/>
      <c r="C26" s="220"/>
      <c r="D26" s="221"/>
      <c r="E26" s="221"/>
      <c r="F26" s="221"/>
      <c r="G26" s="221"/>
      <c r="H26" s="221"/>
      <c r="I26" s="220"/>
      <c r="J26" s="221" t="s">
        <v>36</v>
      </c>
      <c r="K26" s="221"/>
      <c r="L26" s="213">
        <v>0</v>
      </c>
      <c r="M26" s="213"/>
      <c r="N26" s="213">
        <f>J25*L26</f>
        <v>0</v>
      </c>
      <c r="O26" s="213"/>
    </row>
    <row r="27" spans="1:15" ht="15" customHeight="1">
      <c r="A27" s="218"/>
      <c r="B27" s="220"/>
      <c r="C27" s="220"/>
      <c r="D27" s="221"/>
      <c r="E27" s="221"/>
      <c r="F27" s="221"/>
      <c r="G27" s="221"/>
      <c r="H27" s="221"/>
      <c r="I27" s="220"/>
      <c r="J27" s="221" t="s">
        <v>37</v>
      </c>
      <c r="K27" s="221"/>
      <c r="L27" s="213">
        <v>0</v>
      </c>
      <c r="M27" s="213"/>
      <c r="N27" s="213">
        <f>J25*L27</f>
        <v>0</v>
      </c>
      <c r="O27" s="213"/>
    </row>
    <row r="28" spans="1:15" ht="15" customHeight="1">
      <c r="A28" s="218"/>
      <c r="B28" s="220"/>
      <c r="C28" s="220"/>
      <c r="D28" s="221"/>
      <c r="E28" s="221"/>
      <c r="F28" s="221"/>
      <c r="G28" s="221"/>
      <c r="H28" s="221"/>
      <c r="I28" s="220"/>
      <c r="J28" s="221" t="s">
        <v>38</v>
      </c>
      <c r="K28" s="221"/>
      <c r="L28" s="213">
        <v>0</v>
      </c>
      <c r="M28" s="213"/>
      <c r="N28" s="213">
        <f>J25*L28</f>
        <v>0</v>
      </c>
      <c r="O28" s="213"/>
    </row>
    <row r="29" spans="1:15" ht="15" customHeight="1">
      <c r="A29" s="218"/>
      <c r="B29" s="220"/>
      <c r="C29" s="220"/>
      <c r="D29" s="221"/>
      <c r="E29" s="221"/>
      <c r="F29" s="221"/>
      <c r="G29" s="221"/>
      <c r="H29" s="221"/>
      <c r="I29" s="220"/>
      <c r="J29" s="221" t="s">
        <v>39</v>
      </c>
      <c r="K29" s="221"/>
      <c r="L29" s="213">
        <v>0</v>
      </c>
      <c r="M29" s="213"/>
      <c r="N29" s="213">
        <f>J25*L29</f>
        <v>0</v>
      </c>
      <c r="O29" s="213"/>
    </row>
    <row r="30" spans="1:15" ht="15" customHeight="1">
      <c r="A30" s="6"/>
      <c r="B30" s="223" t="s">
        <v>8</v>
      </c>
      <c r="C30" s="223"/>
      <c r="D30" s="223"/>
      <c r="E30" s="223"/>
      <c r="F30" s="12" t="s">
        <v>40</v>
      </c>
      <c r="G30" s="224">
        <v>0.546</v>
      </c>
      <c r="H30" s="224"/>
      <c r="I30" s="6"/>
      <c r="J30" s="217"/>
      <c r="K30" s="217"/>
      <c r="L30" s="225"/>
      <c r="M30" s="225"/>
      <c r="N30" s="225"/>
      <c r="O30" s="225"/>
    </row>
    <row r="31" spans="1:15" ht="15" customHeight="1">
      <c r="A31" s="218" t="s">
        <v>31</v>
      </c>
      <c r="B31" s="220" t="s">
        <v>82</v>
      </c>
      <c r="C31" s="220"/>
      <c r="D31" s="221" t="s">
        <v>83</v>
      </c>
      <c r="E31" s="221"/>
      <c r="F31" s="221"/>
      <c r="G31" s="221"/>
      <c r="H31" s="221"/>
      <c r="I31" s="220" t="s">
        <v>0</v>
      </c>
      <c r="J31" s="235">
        <v>1.9</v>
      </c>
      <c r="K31" s="235"/>
      <c r="L31" s="222">
        <f>SUM(L32:M35)</f>
        <v>0</v>
      </c>
      <c r="M31" s="222"/>
      <c r="N31" s="222">
        <f>J31*L31</f>
        <v>0</v>
      </c>
      <c r="O31" s="222"/>
    </row>
    <row r="32" spans="1:15" ht="15" customHeight="1">
      <c r="A32" s="218"/>
      <c r="B32" s="220"/>
      <c r="C32" s="220"/>
      <c r="D32" s="221"/>
      <c r="E32" s="221"/>
      <c r="F32" s="221"/>
      <c r="G32" s="221"/>
      <c r="H32" s="221"/>
      <c r="I32" s="220"/>
      <c r="J32" s="221" t="s">
        <v>36</v>
      </c>
      <c r="K32" s="221"/>
      <c r="L32" s="213">
        <v>0</v>
      </c>
      <c r="M32" s="213"/>
      <c r="N32" s="213">
        <f>J31*L32</f>
        <v>0</v>
      </c>
      <c r="O32" s="213"/>
    </row>
    <row r="33" spans="1:15" ht="15" customHeight="1">
      <c r="A33" s="218"/>
      <c r="B33" s="220"/>
      <c r="C33" s="220"/>
      <c r="D33" s="221"/>
      <c r="E33" s="221"/>
      <c r="F33" s="221"/>
      <c r="G33" s="221"/>
      <c r="H33" s="221"/>
      <c r="I33" s="220"/>
      <c r="J33" s="221" t="s">
        <v>37</v>
      </c>
      <c r="K33" s="221"/>
      <c r="L33" s="213">
        <v>0</v>
      </c>
      <c r="M33" s="213"/>
      <c r="N33" s="213">
        <f>J31*L33</f>
        <v>0</v>
      </c>
      <c r="O33" s="213"/>
    </row>
    <row r="34" spans="1:15" ht="15" customHeight="1">
      <c r="A34" s="218"/>
      <c r="B34" s="220"/>
      <c r="C34" s="220"/>
      <c r="D34" s="221"/>
      <c r="E34" s="221"/>
      <c r="F34" s="221"/>
      <c r="G34" s="221"/>
      <c r="H34" s="221"/>
      <c r="I34" s="220"/>
      <c r="J34" s="221" t="s">
        <v>38</v>
      </c>
      <c r="K34" s="221"/>
      <c r="L34" s="213">
        <v>0</v>
      </c>
      <c r="M34" s="213"/>
      <c r="N34" s="213">
        <f>J31*L34</f>
        <v>0</v>
      </c>
      <c r="O34" s="213"/>
    </row>
    <row r="35" spans="1:15" ht="15" customHeight="1">
      <c r="A35" s="218"/>
      <c r="B35" s="220"/>
      <c r="C35" s="220"/>
      <c r="D35" s="221"/>
      <c r="E35" s="221"/>
      <c r="F35" s="221"/>
      <c r="G35" s="221"/>
      <c r="H35" s="221"/>
      <c r="I35" s="220"/>
      <c r="J35" s="221" t="s">
        <v>39</v>
      </c>
      <c r="K35" s="221"/>
      <c r="L35" s="213">
        <v>0</v>
      </c>
      <c r="M35" s="213"/>
      <c r="N35" s="213">
        <f>J31*L35</f>
        <v>0</v>
      </c>
      <c r="O35" s="213"/>
    </row>
    <row r="36" spans="1:15" ht="15" customHeight="1">
      <c r="A36" s="6"/>
      <c r="B36" s="223" t="s">
        <v>48</v>
      </c>
      <c r="C36" s="223"/>
      <c r="D36" s="223"/>
      <c r="E36" s="223"/>
      <c r="F36" s="12" t="s">
        <v>49</v>
      </c>
      <c r="G36" s="224">
        <v>0.13338</v>
      </c>
      <c r="H36" s="224"/>
      <c r="I36" s="6"/>
      <c r="J36" s="217"/>
      <c r="K36" s="217"/>
      <c r="L36" s="225"/>
      <c r="M36" s="225"/>
      <c r="N36" s="225"/>
      <c r="O36" s="225"/>
    </row>
    <row r="37" spans="1:15" ht="15" customHeight="1">
      <c r="A37" s="6"/>
      <c r="B37" s="223" t="s">
        <v>8</v>
      </c>
      <c r="C37" s="223"/>
      <c r="D37" s="223"/>
      <c r="E37" s="223"/>
      <c r="F37" s="12" t="s">
        <v>40</v>
      </c>
      <c r="G37" s="224">
        <v>0.208981</v>
      </c>
      <c r="H37" s="224"/>
      <c r="I37" s="6"/>
      <c r="J37" s="217"/>
      <c r="K37" s="217"/>
      <c r="L37" s="225"/>
      <c r="M37" s="225"/>
      <c r="N37" s="225"/>
      <c r="O37" s="225"/>
    </row>
    <row r="38" spans="1:15" ht="15" customHeight="1">
      <c r="A38" s="218" t="s">
        <v>46</v>
      </c>
      <c r="B38" s="220" t="s">
        <v>96</v>
      </c>
      <c r="C38" s="220"/>
      <c r="D38" s="221" t="s">
        <v>97</v>
      </c>
      <c r="E38" s="221"/>
      <c r="F38" s="221"/>
      <c r="G38" s="221"/>
      <c r="H38" s="221"/>
      <c r="I38" s="220" t="s">
        <v>4</v>
      </c>
      <c r="J38" s="235">
        <v>9</v>
      </c>
      <c r="K38" s="235"/>
      <c r="L38" s="222">
        <f>SUM(L39:M42)</f>
        <v>0</v>
      </c>
      <c r="M38" s="222"/>
      <c r="N38" s="222">
        <f>J38*L38</f>
        <v>0</v>
      </c>
      <c r="O38" s="222"/>
    </row>
    <row r="39" spans="1:15" ht="15" customHeight="1">
      <c r="A39" s="218"/>
      <c r="B39" s="220"/>
      <c r="C39" s="220"/>
      <c r="D39" s="221"/>
      <c r="E39" s="221"/>
      <c r="F39" s="221"/>
      <c r="G39" s="221"/>
      <c r="H39" s="221"/>
      <c r="I39" s="220"/>
      <c r="J39" s="221" t="s">
        <v>36</v>
      </c>
      <c r="K39" s="221"/>
      <c r="L39" s="213">
        <v>0</v>
      </c>
      <c r="M39" s="213"/>
      <c r="N39" s="213">
        <f>J38*L39</f>
        <v>0</v>
      </c>
      <c r="O39" s="213"/>
    </row>
    <row r="40" spans="1:15" ht="15" customHeight="1">
      <c r="A40" s="218"/>
      <c r="B40" s="220"/>
      <c r="C40" s="220"/>
      <c r="D40" s="221"/>
      <c r="E40" s="221"/>
      <c r="F40" s="221"/>
      <c r="G40" s="221"/>
      <c r="H40" s="221"/>
      <c r="I40" s="220"/>
      <c r="J40" s="221" t="s">
        <v>37</v>
      </c>
      <c r="K40" s="221"/>
      <c r="L40" s="213">
        <v>0</v>
      </c>
      <c r="M40" s="213"/>
      <c r="N40" s="213">
        <f>J38*L40</f>
        <v>0</v>
      </c>
      <c r="O40" s="213"/>
    </row>
    <row r="41" spans="1:15" ht="15" customHeight="1">
      <c r="A41" s="218"/>
      <c r="B41" s="220"/>
      <c r="C41" s="220"/>
      <c r="D41" s="221"/>
      <c r="E41" s="221"/>
      <c r="F41" s="221"/>
      <c r="G41" s="221"/>
      <c r="H41" s="221"/>
      <c r="I41" s="220"/>
      <c r="J41" s="221" t="s">
        <v>38</v>
      </c>
      <c r="K41" s="221"/>
      <c r="L41" s="213">
        <v>0</v>
      </c>
      <c r="M41" s="213"/>
      <c r="N41" s="213">
        <f>J38*L41</f>
        <v>0</v>
      </c>
      <c r="O41" s="213"/>
    </row>
    <row r="42" spans="1:15" ht="15" customHeight="1">
      <c r="A42" s="218"/>
      <c r="B42" s="220"/>
      <c r="C42" s="220"/>
      <c r="D42" s="221"/>
      <c r="E42" s="221"/>
      <c r="F42" s="221"/>
      <c r="G42" s="221"/>
      <c r="H42" s="221"/>
      <c r="I42" s="220"/>
      <c r="J42" s="221" t="s">
        <v>39</v>
      </c>
      <c r="K42" s="221"/>
      <c r="L42" s="213">
        <v>0</v>
      </c>
      <c r="M42" s="213"/>
      <c r="N42" s="213">
        <f>J38*L42</f>
        <v>0</v>
      </c>
      <c r="O42" s="213"/>
    </row>
    <row r="43" spans="1:15" ht="15" customHeight="1">
      <c r="A43" s="217"/>
      <c r="B43" s="223" t="s">
        <v>48</v>
      </c>
      <c r="C43" s="223"/>
      <c r="D43" s="223"/>
      <c r="E43" s="223"/>
      <c r="F43" s="12" t="s">
        <v>49</v>
      </c>
      <c r="G43" s="224">
        <v>0.37303308</v>
      </c>
      <c r="H43" s="224"/>
      <c r="I43" s="6"/>
      <c r="J43" s="217"/>
      <c r="K43" s="217"/>
      <c r="L43" s="225"/>
      <c r="M43" s="225"/>
      <c r="N43" s="225"/>
      <c r="O43" s="225"/>
    </row>
    <row r="44" spans="1:15" ht="15" customHeight="1">
      <c r="A44" s="217"/>
      <c r="B44" s="223" t="s">
        <v>8</v>
      </c>
      <c r="C44" s="223"/>
      <c r="D44" s="223"/>
      <c r="E44" s="223"/>
      <c r="F44" s="12" t="s">
        <v>40</v>
      </c>
      <c r="G44" s="224">
        <v>2.69973</v>
      </c>
      <c r="H44" s="224"/>
      <c r="I44" s="6"/>
      <c r="J44" s="217"/>
      <c r="K44" s="217"/>
      <c r="L44" s="225"/>
      <c r="M44" s="225"/>
      <c r="N44" s="225"/>
      <c r="O44" s="225"/>
    </row>
    <row r="45" spans="1:15" ht="15" customHeight="1">
      <c r="A45" s="13" t="s">
        <v>98</v>
      </c>
      <c r="B45" s="226" t="s">
        <v>99</v>
      </c>
      <c r="C45" s="226"/>
      <c r="D45" s="221" t="s">
        <v>100</v>
      </c>
      <c r="E45" s="221"/>
      <c r="F45" s="221"/>
      <c r="G45" s="221"/>
      <c r="H45" s="221"/>
      <c r="I45" s="13" t="s">
        <v>4</v>
      </c>
      <c r="J45" s="224">
        <v>9.06</v>
      </c>
      <c r="K45" s="224"/>
      <c r="L45" s="213">
        <v>0</v>
      </c>
      <c r="M45" s="213"/>
      <c r="N45" s="222">
        <f>J45*L45</f>
        <v>0</v>
      </c>
      <c r="O45" s="222"/>
    </row>
    <row r="46" spans="1:15" ht="15" customHeight="1">
      <c r="A46" s="6"/>
      <c r="B46" s="217"/>
      <c r="C46" s="217"/>
      <c r="D46" s="221"/>
      <c r="E46" s="221"/>
      <c r="F46" s="221"/>
      <c r="G46" s="221"/>
      <c r="H46" s="221"/>
      <c r="I46" s="6"/>
      <c r="J46" s="217"/>
      <c r="K46" s="217"/>
      <c r="L46" s="225"/>
      <c r="M46" s="225"/>
      <c r="N46" s="225"/>
      <c r="O46" s="225"/>
    </row>
    <row r="47" spans="1:15" ht="15" customHeight="1">
      <c r="A47" s="218" t="s">
        <v>47</v>
      </c>
      <c r="B47" s="220" t="s">
        <v>101</v>
      </c>
      <c r="C47" s="220"/>
      <c r="D47" s="221" t="s">
        <v>102</v>
      </c>
      <c r="E47" s="221"/>
      <c r="F47" s="221"/>
      <c r="G47" s="221"/>
      <c r="H47" s="221"/>
      <c r="I47" s="220" t="s">
        <v>68</v>
      </c>
      <c r="J47" s="235">
        <v>9</v>
      </c>
      <c r="K47" s="235"/>
      <c r="L47" s="222">
        <f>SUM(L48:M51)</f>
        <v>0</v>
      </c>
      <c r="M47" s="222"/>
      <c r="N47" s="222">
        <f>N48+N49+N50+N51</f>
        <v>0</v>
      </c>
      <c r="O47" s="222"/>
    </row>
    <row r="48" spans="1:15" ht="15" customHeight="1">
      <c r="A48" s="218"/>
      <c r="B48" s="220"/>
      <c r="C48" s="220"/>
      <c r="D48" s="221"/>
      <c r="E48" s="221"/>
      <c r="F48" s="221"/>
      <c r="G48" s="221"/>
      <c r="H48" s="221"/>
      <c r="I48" s="220"/>
      <c r="J48" s="221" t="s">
        <v>36</v>
      </c>
      <c r="K48" s="221"/>
      <c r="L48" s="213">
        <v>0</v>
      </c>
      <c r="M48" s="213"/>
      <c r="N48" s="213">
        <v>0</v>
      </c>
      <c r="O48" s="213"/>
    </row>
    <row r="49" spans="1:15" ht="15" customHeight="1">
      <c r="A49" s="218"/>
      <c r="B49" s="220"/>
      <c r="C49" s="220"/>
      <c r="D49" s="221"/>
      <c r="E49" s="221"/>
      <c r="F49" s="221"/>
      <c r="G49" s="221"/>
      <c r="H49" s="221"/>
      <c r="I49" s="220"/>
      <c r="J49" s="221" t="s">
        <v>37</v>
      </c>
      <c r="K49" s="221"/>
      <c r="L49" s="213">
        <v>0</v>
      </c>
      <c r="M49" s="213"/>
      <c r="N49" s="213">
        <v>0</v>
      </c>
      <c r="O49" s="213"/>
    </row>
    <row r="50" spans="1:15" ht="15" customHeight="1">
      <c r="A50" s="218"/>
      <c r="B50" s="220"/>
      <c r="C50" s="220"/>
      <c r="D50" s="221"/>
      <c r="E50" s="221"/>
      <c r="F50" s="221"/>
      <c r="G50" s="221"/>
      <c r="H50" s="221"/>
      <c r="I50" s="220"/>
      <c r="J50" s="221" t="s">
        <v>38</v>
      </c>
      <c r="K50" s="221"/>
      <c r="L50" s="213">
        <v>0</v>
      </c>
      <c r="M50" s="213"/>
      <c r="N50" s="213">
        <f>J47*L50</f>
        <v>0</v>
      </c>
      <c r="O50" s="213"/>
    </row>
    <row r="51" spans="1:15" ht="15" customHeight="1">
      <c r="A51" s="218"/>
      <c r="B51" s="220"/>
      <c r="C51" s="220"/>
      <c r="D51" s="221"/>
      <c r="E51" s="221"/>
      <c r="F51" s="221"/>
      <c r="G51" s="221"/>
      <c r="H51" s="221"/>
      <c r="I51" s="220"/>
      <c r="J51" s="221" t="s">
        <v>39</v>
      </c>
      <c r="K51" s="221"/>
      <c r="L51" s="213">
        <v>0</v>
      </c>
      <c r="M51" s="213"/>
      <c r="N51" s="213">
        <f>J47*L51</f>
        <v>0</v>
      </c>
      <c r="O51" s="213"/>
    </row>
    <row r="52" spans="1:15" ht="15" customHeight="1">
      <c r="A52" s="217"/>
      <c r="B52" s="223" t="s">
        <v>48</v>
      </c>
      <c r="C52" s="223"/>
      <c r="D52" s="223"/>
      <c r="E52" s="223"/>
      <c r="F52" s="12" t="s">
        <v>49</v>
      </c>
      <c r="G52" s="224">
        <v>0.013031999999999998</v>
      </c>
      <c r="H52" s="224"/>
      <c r="I52" s="6"/>
      <c r="J52" s="217"/>
      <c r="K52" s="217"/>
      <c r="L52" s="225"/>
      <c r="M52" s="225"/>
      <c r="N52" s="225"/>
      <c r="O52" s="225"/>
    </row>
    <row r="53" spans="1:15" ht="15" customHeight="1">
      <c r="A53" s="217"/>
      <c r="B53" s="223" t="s">
        <v>8</v>
      </c>
      <c r="C53" s="223"/>
      <c r="D53" s="223"/>
      <c r="E53" s="223"/>
      <c r="F53" s="12" t="s">
        <v>40</v>
      </c>
      <c r="G53" s="224">
        <v>2.95182</v>
      </c>
      <c r="H53" s="224"/>
      <c r="I53" s="6"/>
      <c r="J53" s="217"/>
      <c r="K53" s="217"/>
      <c r="L53" s="225"/>
      <c r="M53" s="225"/>
      <c r="N53" s="225"/>
      <c r="O53" s="225"/>
    </row>
    <row r="54" spans="1:15" ht="15" customHeight="1">
      <c r="A54" s="218" t="s">
        <v>51</v>
      </c>
      <c r="B54" s="219" t="s">
        <v>229</v>
      </c>
      <c r="C54" s="220"/>
      <c r="D54" s="221" t="s">
        <v>230</v>
      </c>
      <c r="E54" s="221"/>
      <c r="F54" s="221"/>
      <c r="G54" s="221"/>
      <c r="H54" s="221"/>
      <c r="I54" s="220" t="s">
        <v>10</v>
      </c>
      <c r="J54" s="235">
        <v>3</v>
      </c>
      <c r="K54" s="235"/>
      <c r="L54" s="222">
        <f>SUM(L55:M58)</f>
        <v>0</v>
      </c>
      <c r="M54" s="222"/>
      <c r="N54" s="222">
        <f>J54*L54</f>
        <v>0</v>
      </c>
      <c r="O54" s="222"/>
    </row>
    <row r="55" spans="1:15" ht="15" customHeight="1">
      <c r="A55" s="218"/>
      <c r="B55" s="220"/>
      <c r="C55" s="220"/>
      <c r="D55" s="221"/>
      <c r="E55" s="221"/>
      <c r="F55" s="221"/>
      <c r="G55" s="221"/>
      <c r="H55" s="221"/>
      <c r="I55" s="220"/>
      <c r="J55" s="221" t="s">
        <v>36</v>
      </c>
      <c r="K55" s="221"/>
      <c r="L55" s="213">
        <v>0</v>
      </c>
      <c r="M55" s="213"/>
      <c r="N55" s="213">
        <f>J54*L55</f>
        <v>0</v>
      </c>
      <c r="O55" s="213"/>
    </row>
    <row r="56" spans="1:15" ht="15" customHeight="1">
      <c r="A56" s="218"/>
      <c r="B56" s="220"/>
      <c r="C56" s="220"/>
      <c r="D56" s="221"/>
      <c r="E56" s="221"/>
      <c r="F56" s="221"/>
      <c r="G56" s="221"/>
      <c r="H56" s="221"/>
      <c r="I56" s="220"/>
      <c r="J56" s="221" t="s">
        <v>37</v>
      </c>
      <c r="K56" s="221"/>
      <c r="L56" s="213">
        <v>0</v>
      </c>
      <c r="M56" s="213"/>
      <c r="N56" s="213">
        <f>J54*L56</f>
        <v>0</v>
      </c>
      <c r="O56" s="213"/>
    </row>
    <row r="57" spans="1:15" ht="15" customHeight="1">
      <c r="A57" s="218"/>
      <c r="B57" s="220"/>
      <c r="C57" s="220"/>
      <c r="D57" s="221"/>
      <c r="E57" s="221"/>
      <c r="F57" s="221"/>
      <c r="G57" s="221"/>
      <c r="H57" s="221"/>
      <c r="I57" s="220"/>
      <c r="J57" s="221" t="s">
        <v>38</v>
      </c>
      <c r="K57" s="221"/>
      <c r="L57" s="213">
        <v>0</v>
      </c>
      <c r="M57" s="213"/>
      <c r="N57" s="213">
        <f>J54*L57</f>
        <v>0</v>
      </c>
      <c r="O57" s="213"/>
    </row>
    <row r="58" spans="1:15" ht="15" customHeight="1">
      <c r="A58" s="218"/>
      <c r="B58" s="220"/>
      <c r="C58" s="220"/>
      <c r="D58" s="221"/>
      <c r="E58" s="221"/>
      <c r="F58" s="221"/>
      <c r="G58" s="221"/>
      <c r="H58" s="221"/>
      <c r="I58" s="220"/>
      <c r="J58" s="221" t="s">
        <v>39</v>
      </c>
      <c r="K58" s="221"/>
      <c r="L58" s="213">
        <v>0</v>
      </c>
      <c r="M58" s="213"/>
      <c r="N58" s="213">
        <f>J54*L58</f>
        <v>0</v>
      </c>
      <c r="O58" s="213"/>
    </row>
    <row r="59" spans="1:15" s="16" customFormat="1" ht="15" customHeight="1">
      <c r="A59" s="218">
        <v>9</v>
      </c>
      <c r="B59" s="219" t="s">
        <v>231</v>
      </c>
      <c r="C59" s="220"/>
      <c r="D59" s="221" t="s">
        <v>232</v>
      </c>
      <c r="E59" s="221"/>
      <c r="F59" s="221"/>
      <c r="G59" s="221"/>
      <c r="H59" s="221"/>
      <c r="I59" s="219" t="s">
        <v>2</v>
      </c>
      <c r="J59" s="235">
        <v>0.7</v>
      </c>
      <c r="K59" s="235"/>
      <c r="L59" s="222">
        <f>SUM(L60:M63)</f>
        <v>0</v>
      </c>
      <c r="M59" s="222"/>
      <c r="N59" s="222">
        <f>N60+N61+N62+N63</f>
        <v>0</v>
      </c>
      <c r="O59" s="222"/>
    </row>
    <row r="60" spans="1:15" s="16" customFormat="1" ht="15" customHeight="1">
      <c r="A60" s="218"/>
      <c r="B60" s="220"/>
      <c r="C60" s="220"/>
      <c r="D60" s="221"/>
      <c r="E60" s="221"/>
      <c r="F60" s="221"/>
      <c r="G60" s="221"/>
      <c r="H60" s="221"/>
      <c r="I60" s="220"/>
      <c r="J60" s="221" t="s">
        <v>36</v>
      </c>
      <c r="K60" s="221"/>
      <c r="L60" s="213">
        <v>0</v>
      </c>
      <c r="M60" s="213"/>
      <c r="N60" s="213">
        <v>0</v>
      </c>
      <c r="O60" s="213"/>
    </row>
    <row r="61" spans="1:15" s="16" customFormat="1" ht="15" customHeight="1">
      <c r="A61" s="218"/>
      <c r="B61" s="220"/>
      <c r="C61" s="220"/>
      <c r="D61" s="221"/>
      <c r="E61" s="221"/>
      <c r="F61" s="221"/>
      <c r="G61" s="221"/>
      <c r="H61" s="221"/>
      <c r="I61" s="220"/>
      <c r="J61" s="221" t="s">
        <v>37</v>
      </c>
      <c r="K61" s="221"/>
      <c r="L61" s="213">
        <v>0</v>
      </c>
      <c r="M61" s="213"/>
      <c r="N61" s="213">
        <v>0</v>
      </c>
      <c r="O61" s="213"/>
    </row>
    <row r="62" spans="1:15" s="16" customFormat="1" ht="15" customHeight="1">
      <c r="A62" s="218"/>
      <c r="B62" s="220"/>
      <c r="C62" s="220"/>
      <c r="D62" s="221"/>
      <c r="E62" s="221"/>
      <c r="F62" s="221"/>
      <c r="G62" s="221"/>
      <c r="H62" s="221"/>
      <c r="I62" s="220"/>
      <c r="J62" s="221" t="s">
        <v>38</v>
      </c>
      <c r="K62" s="221"/>
      <c r="L62" s="213">
        <v>0</v>
      </c>
      <c r="M62" s="213"/>
      <c r="N62" s="213">
        <f>J59*L62</f>
        <v>0</v>
      </c>
      <c r="O62" s="213"/>
    </row>
    <row r="63" spans="1:15" s="16" customFormat="1" ht="15" customHeight="1">
      <c r="A63" s="218"/>
      <c r="B63" s="220"/>
      <c r="C63" s="220"/>
      <c r="D63" s="221"/>
      <c r="E63" s="221"/>
      <c r="F63" s="221"/>
      <c r="G63" s="221"/>
      <c r="H63" s="221"/>
      <c r="I63" s="220"/>
      <c r="J63" s="221" t="s">
        <v>39</v>
      </c>
      <c r="K63" s="221"/>
      <c r="L63" s="213">
        <v>0</v>
      </c>
      <c r="M63" s="213"/>
      <c r="N63" s="213">
        <f>J59*L63</f>
        <v>0</v>
      </c>
      <c r="O63" s="213"/>
    </row>
    <row r="64" spans="1:15" s="16" customFormat="1" ht="15" customHeight="1">
      <c r="A64" s="218"/>
      <c r="B64" s="218"/>
      <c r="C64" s="218"/>
      <c r="D64" s="218"/>
      <c r="E64" s="218"/>
      <c r="F64" s="218"/>
      <c r="G64" s="218"/>
      <c r="H64" s="218"/>
      <c r="I64" s="218"/>
      <c r="J64" s="218"/>
      <c r="K64" s="218"/>
      <c r="L64" s="218"/>
      <c r="M64" s="218"/>
      <c r="N64" s="218"/>
      <c r="O64" s="218"/>
    </row>
    <row r="65" spans="1:15" ht="15" customHeight="1">
      <c r="A65" s="217"/>
      <c r="B65" s="217"/>
      <c r="C65" s="217"/>
      <c r="D65" s="215" t="s">
        <v>55</v>
      </c>
      <c r="E65" s="215"/>
      <c r="F65" s="215" t="s">
        <v>7</v>
      </c>
      <c r="G65" s="215"/>
      <c r="H65" s="215" t="s">
        <v>8</v>
      </c>
      <c r="I65" s="215"/>
      <c r="J65" s="215" t="s">
        <v>56</v>
      </c>
      <c r="K65" s="215"/>
      <c r="L65" s="234" t="s">
        <v>9</v>
      </c>
      <c r="M65" s="234"/>
      <c r="N65" s="234" t="s">
        <v>57</v>
      </c>
      <c r="O65" s="234"/>
    </row>
    <row r="66" spans="1:15" s="16" customFormat="1" ht="15" customHeight="1">
      <c r="A66" s="216" t="s">
        <v>58</v>
      </c>
      <c r="B66" s="216"/>
      <c r="C66" s="216"/>
      <c r="D66" s="216"/>
      <c r="E66" s="216"/>
      <c r="F66" s="200">
        <f>M68</f>
        <v>0</v>
      </c>
      <c r="G66" s="200"/>
      <c r="H66" s="200">
        <f>M69</f>
        <v>0</v>
      </c>
      <c r="I66" s="200"/>
      <c r="J66" s="200">
        <v>0</v>
      </c>
      <c r="K66" s="200"/>
      <c r="L66" s="200">
        <v>0</v>
      </c>
      <c r="M66" s="200"/>
      <c r="N66" s="200">
        <f>F66+H66+J66+L66</f>
        <v>0</v>
      </c>
      <c r="O66" s="200"/>
    </row>
    <row r="67" spans="1:15" s="16" customFormat="1" ht="15" customHeight="1">
      <c r="A67" s="210" t="s">
        <v>11</v>
      </c>
      <c r="B67" s="210"/>
      <c r="C67" s="210"/>
      <c r="D67" s="210"/>
      <c r="E67" s="210"/>
      <c r="F67" s="210"/>
      <c r="G67" s="210"/>
      <c r="H67" s="210"/>
      <c r="I67" s="210"/>
      <c r="J67" s="210"/>
      <c r="K67" s="210"/>
      <c r="L67" s="210"/>
      <c r="M67" s="210"/>
      <c r="N67" s="210"/>
      <c r="O67" s="210"/>
    </row>
    <row r="68" spans="1:15" s="16" customFormat="1" ht="15">
      <c r="A68" s="211" t="s">
        <v>12</v>
      </c>
      <c r="B68" s="211"/>
      <c r="C68" s="211"/>
      <c r="D68" s="211"/>
      <c r="E68" s="211"/>
      <c r="F68" s="211"/>
      <c r="G68" s="211"/>
      <c r="H68" s="211"/>
      <c r="I68" s="211"/>
      <c r="J68" s="211"/>
      <c r="K68" s="211"/>
      <c r="L68" s="211"/>
      <c r="M68" s="211"/>
      <c r="N68" s="211"/>
      <c r="O68" s="211"/>
    </row>
    <row r="69" spans="1:15" s="16" customFormat="1" ht="15">
      <c r="A69" s="212" t="s">
        <v>256</v>
      </c>
      <c r="B69" s="212"/>
      <c r="C69" s="212"/>
      <c r="D69" s="212"/>
      <c r="E69" s="212"/>
      <c r="F69" s="212"/>
      <c r="G69" s="212"/>
      <c r="H69" s="212"/>
      <c r="I69" s="212"/>
      <c r="J69" s="212"/>
      <c r="K69" s="212"/>
      <c r="L69" s="212"/>
      <c r="M69" s="212"/>
      <c r="N69" s="212"/>
      <c r="O69" s="212"/>
    </row>
    <row r="70" spans="1:15" s="16" customFormat="1" ht="15">
      <c r="A70" s="211" t="s">
        <v>13</v>
      </c>
      <c r="B70" s="211"/>
      <c r="C70" s="211"/>
      <c r="D70" s="211"/>
      <c r="E70" s="211"/>
      <c r="F70" s="211"/>
      <c r="G70" s="211"/>
      <c r="H70" s="211"/>
      <c r="I70" s="211"/>
      <c r="J70" s="211"/>
      <c r="K70" s="211"/>
      <c r="L70" s="211"/>
      <c r="M70" s="211"/>
      <c r="N70" s="211"/>
      <c r="O70" s="211"/>
    </row>
    <row r="71" spans="1:15" s="16" customFormat="1" ht="15">
      <c r="A71" s="212" t="s">
        <v>14</v>
      </c>
      <c r="B71" s="212"/>
      <c r="C71" s="212"/>
      <c r="D71" s="212"/>
      <c r="E71" s="212"/>
      <c r="F71" s="212"/>
      <c r="G71" s="212"/>
      <c r="H71" s="212"/>
      <c r="I71" s="212"/>
      <c r="J71" s="212"/>
      <c r="K71" s="212"/>
      <c r="L71" s="212"/>
      <c r="M71" s="212"/>
      <c r="N71" s="212"/>
      <c r="O71" s="212"/>
    </row>
    <row r="72" spans="1:15" s="16" customFormat="1" ht="15">
      <c r="A72" s="211" t="s">
        <v>15</v>
      </c>
      <c r="B72" s="211"/>
      <c r="C72" s="211"/>
      <c r="D72" s="211"/>
      <c r="E72" s="211"/>
      <c r="F72" s="211"/>
      <c r="G72" s="211"/>
      <c r="H72" s="211"/>
      <c r="I72" s="211"/>
      <c r="J72" s="211"/>
      <c r="K72" s="211"/>
      <c r="L72" s="211"/>
      <c r="M72" s="211"/>
      <c r="N72" s="211"/>
      <c r="O72" s="211"/>
    </row>
    <row r="73" spans="1:15" s="16" customFormat="1" ht="15">
      <c r="A73" s="212" t="s">
        <v>16</v>
      </c>
      <c r="B73" s="212"/>
      <c r="C73" s="212"/>
      <c r="D73" s="212"/>
      <c r="E73" s="212"/>
      <c r="F73" s="212"/>
      <c r="G73" s="212"/>
      <c r="H73" s="212"/>
      <c r="I73" s="212"/>
      <c r="J73" s="212"/>
      <c r="K73" s="212"/>
      <c r="L73" s="212"/>
      <c r="M73" s="212"/>
      <c r="N73" s="212"/>
      <c r="O73" s="212"/>
    </row>
    <row r="74" spans="1:15" s="16" customFormat="1" ht="15">
      <c r="A74" s="211" t="s">
        <v>59</v>
      </c>
      <c r="B74" s="211"/>
      <c r="C74" s="211"/>
      <c r="D74" s="211"/>
      <c r="E74" s="211"/>
      <c r="F74" s="211"/>
      <c r="G74" s="211"/>
      <c r="H74" s="211"/>
      <c r="I74" s="211"/>
      <c r="J74" s="211"/>
      <c r="K74" s="211"/>
      <c r="L74" s="211"/>
      <c r="M74" s="211"/>
      <c r="N74" s="211"/>
      <c r="O74" s="211"/>
    </row>
    <row r="75" spans="1:15" s="16" customFormat="1" ht="15">
      <c r="A75" s="212" t="s">
        <v>257</v>
      </c>
      <c r="B75" s="212"/>
      <c r="C75" s="212"/>
      <c r="D75" s="212"/>
      <c r="E75" s="212"/>
      <c r="F75" s="212"/>
      <c r="G75" s="212"/>
      <c r="H75" s="212"/>
      <c r="I75" s="212"/>
      <c r="J75" s="212"/>
      <c r="K75" s="212"/>
      <c r="L75" s="212"/>
      <c r="M75" s="212"/>
      <c r="N75" s="212"/>
      <c r="O75" s="212"/>
    </row>
    <row r="76" spans="1:15" s="16" customFormat="1" ht="15">
      <c r="A76" s="211" t="s">
        <v>5</v>
      </c>
      <c r="B76" s="211"/>
      <c r="C76" s="211"/>
      <c r="D76" s="211"/>
      <c r="E76" s="211"/>
      <c r="F76" s="211"/>
      <c r="G76" s="211"/>
      <c r="H76" s="211"/>
      <c r="I76" s="211"/>
      <c r="J76" s="211"/>
      <c r="K76" s="211"/>
      <c r="L76" s="211"/>
      <c r="M76" s="211"/>
      <c r="N76" s="211"/>
      <c r="O76" s="211"/>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sheetData>
  <sheetProtection/>
  <mergeCells count="249">
    <mergeCell ref="N62:O62"/>
    <mergeCell ref="J63:K63"/>
    <mergeCell ref="L63:M63"/>
    <mergeCell ref="N63:O63"/>
    <mergeCell ref="A64:O64"/>
    <mergeCell ref="A59:A63"/>
    <mergeCell ref="B59:C63"/>
    <mergeCell ref="D59:H63"/>
    <mergeCell ref="I59:I63"/>
    <mergeCell ref="L60:M60"/>
    <mergeCell ref="N60:O60"/>
    <mergeCell ref="J61:K61"/>
    <mergeCell ref="L61:M61"/>
    <mergeCell ref="N61:O61"/>
    <mergeCell ref="J59:K59"/>
    <mergeCell ref="L59:M59"/>
    <mergeCell ref="J62:K62"/>
    <mergeCell ref="L62:M62"/>
    <mergeCell ref="A3:C3"/>
    <mergeCell ref="A4:C4"/>
    <mergeCell ref="A6:O6"/>
    <mergeCell ref="A8:H8"/>
    <mergeCell ref="I8:O8"/>
    <mergeCell ref="A9:A11"/>
    <mergeCell ref="N59:O59"/>
    <mergeCell ref="J60:K60"/>
    <mergeCell ref="B9:H11"/>
    <mergeCell ref="I9:I11"/>
    <mergeCell ref="J9:K11"/>
    <mergeCell ref="L9:M11"/>
    <mergeCell ref="N9:O11"/>
    <mergeCell ref="B12:H12"/>
    <mergeCell ref="J12:K12"/>
    <mergeCell ref="L12:M12"/>
    <mergeCell ref="N12:O12"/>
    <mergeCell ref="A13:A17"/>
    <mergeCell ref="B13:C17"/>
    <mergeCell ref="D13:H17"/>
    <mergeCell ref="I13:I17"/>
    <mergeCell ref="J13:K13"/>
    <mergeCell ref="L13:M13"/>
    <mergeCell ref="J16:K16"/>
    <mergeCell ref="L16:M16"/>
    <mergeCell ref="N13:O13"/>
    <mergeCell ref="J14:K14"/>
    <mergeCell ref="L14:M14"/>
    <mergeCell ref="N14:O14"/>
    <mergeCell ref="J15:K15"/>
    <mergeCell ref="L15:M15"/>
    <mergeCell ref="N15:O15"/>
    <mergeCell ref="N16:O16"/>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J22:K22"/>
    <mergeCell ref="L22:M22"/>
    <mergeCell ref="N19:O19"/>
    <mergeCell ref="J20:K20"/>
    <mergeCell ref="L20:M20"/>
    <mergeCell ref="N20:O20"/>
    <mergeCell ref="J21:K21"/>
    <mergeCell ref="L21:M21"/>
    <mergeCell ref="N21:O21"/>
    <mergeCell ref="N22:O22"/>
    <mergeCell ref="J23:K23"/>
    <mergeCell ref="L23:M23"/>
    <mergeCell ref="N23:O23"/>
    <mergeCell ref="B24:E24"/>
    <mergeCell ref="G24:H24"/>
    <mergeCell ref="J24:K24"/>
    <mergeCell ref="L24:M24"/>
    <mergeCell ref="N24:O24"/>
    <mergeCell ref="A25:A29"/>
    <mergeCell ref="B25:C29"/>
    <mergeCell ref="D25:H29"/>
    <mergeCell ref="I25:I29"/>
    <mergeCell ref="J25:K25"/>
    <mergeCell ref="L25:M25"/>
    <mergeCell ref="J28:K28"/>
    <mergeCell ref="L28:M28"/>
    <mergeCell ref="N25:O25"/>
    <mergeCell ref="J26:K26"/>
    <mergeCell ref="L26:M26"/>
    <mergeCell ref="N26:O26"/>
    <mergeCell ref="J27:K27"/>
    <mergeCell ref="L27:M27"/>
    <mergeCell ref="N27:O27"/>
    <mergeCell ref="N28:O28"/>
    <mergeCell ref="J29:K29"/>
    <mergeCell ref="L29:M29"/>
    <mergeCell ref="N29:O29"/>
    <mergeCell ref="B30:E30"/>
    <mergeCell ref="G30:H30"/>
    <mergeCell ref="J30:K30"/>
    <mergeCell ref="L30:M30"/>
    <mergeCell ref="N30:O30"/>
    <mergeCell ref="A31:A35"/>
    <mergeCell ref="B31:C35"/>
    <mergeCell ref="D31:H35"/>
    <mergeCell ref="I31:I35"/>
    <mergeCell ref="J31:K31"/>
    <mergeCell ref="L31:M31"/>
    <mergeCell ref="J34:K34"/>
    <mergeCell ref="L34:M34"/>
    <mergeCell ref="N31:O31"/>
    <mergeCell ref="J32:K32"/>
    <mergeCell ref="L32:M32"/>
    <mergeCell ref="N32:O32"/>
    <mergeCell ref="J33:K33"/>
    <mergeCell ref="L33:M33"/>
    <mergeCell ref="N33:O33"/>
    <mergeCell ref="N34:O34"/>
    <mergeCell ref="J35:K35"/>
    <mergeCell ref="L35:M35"/>
    <mergeCell ref="N35:O35"/>
    <mergeCell ref="B36:E36"/>
    <mergeCell ref="G36:H36"/>
    <mergeCell ref="J36:K36"/>
    <mergeCell ref="L36:M36"/>
    <mergeCell ref="N36:O36"/>
    <mergeCell ref="B37:E37"/>
    <mergeCell ref="G37:H37"/>
    <mergeCell ref="J37:K37"/>
    <mergeCell ref="L37:M37"/>
    <mergeCell ref="N37:O37"/>
    <mergeCell ref="A38:A42"/>
    <mergeCell ref="B38:C42"/>
    <mergeCell ref="D38:H42"/>
    <mergeCell ref="I38:I42"/>
    <mergeCell ref="J38:K38"/>
    <mergeCell ref="L38:M38"/>
    <mergeCell ref="N38:O38"/>
    <mergeCell ref="J39:K39"/>
    <mergeCell ref="L39:M39"/>
    <mergeCell ref="N39:O39"/>
    <mergeCell ref="J40:K40"/>
    <mergeCell ref="L40:M40"/>
    <mergeCell ref="N40:O40"/>
    <mergeCell ref="J41:K41"/>
    <mergeCell ref="L41:M41"/>
    <mergeCell ref="N41:O41"/>
    <mergeCell ref="J42:K42"/>
    <mergeCell ref="L42:M42"/>
    <mergeCell ref="N42:O42"/>
    <mergeCell ref="A43:A44"/>
    <mergeCell ref="B43:E43"/>
    <mergeCell ref="G43:H43"/>
    <mergeCell ref="J43:K43"/>
    <mergeCell ref="L43:M43"/>
    <mergeCell ref="N43:O43"/>
    <mergeCell ref="B44:E44"/>
    <mergeCell ref="G44:H44"/>
    <mergeCell ref="J44:K44"/>
    <mergeCell ref="L44:M44"/>
    <mergeCell ref="N44:O44"/>
    <mergeCell ref="B45:C45"/>
    <mergeCell ref="D45:H46"/>
    <mergeCell ref="J45:K45"/>
    <mergeCell ref="L45:M45"/>
    <mergeCell ref="N45:O45"/>
    <mergeCell ref="B46:C46"/>
    <mergeCell ref="J46:K46"/>
    <mergeCell ref="L46:M46"/>
    <mergeCell ref="N46:O46"/>
    <mergeCell ref="A47:A51"/>
    <mergeCell ref="B47:C51"/>
    <mergeCell ref="D47:H51"/>
    <mergeCell ref="I47:I51"/>
    <mergeCell ref="J47:K47"/>
    <mergeCell ref="L47:M47"/>
    <mergeCell ref="J50:K50"/>
    <mergeCell ref="L50:M50"/>
    <mergeCell ref="N47:O47"/>
    <mergeCell ref="J48:K48"/>
    <mergeCell ref="L48:M48"/>
    <mergeCell ref="N48:O48"/>
    <mergeCell ref="J49:K49"/>
    <mergeCell ref="L49:M49"/>
    <mergeCell ref="N49:O49"/>
    <mergeCell ref="N50:O50"/>
    <mergeCell ref="J51:K51"/>
    <mergeCell ref="L51:M51"/>
    <mergeCell ref="N51:O51"/>
    <mergeCell ref="A52:A53"/>
    <mergeCell ref="B52:E52"/>
    <mergeCell ref="G52:H52"/>
    <mergeCell ref="J52:K52"/>
    <mergeCell ref="L52:M52"/>
    <mergeCell ref="N52:O52"/>
    <mergeCell ref="B53:E53"/>
    <mergeCell ref="G53:H53"/>
    <mergeCell ref="J53:K53"/>
    <mergeCell ref="L53:M53"/>
    <mergeCell ref="N53:O53"/>
    <mergeCell ref="A54:A58"/>
    <mergeCell ref="B54:C58"/>
    <mergeCell ref="D54:H58"/>
    <mergeCell ref="I54:I58"/>
    <mergeCell ref="J54:K54"/>
    <mergeCell ref="N58:O58"/>
    <mergeCell ref="L54:M54"/>
    <mergeCell ref="N54:O54"/>
    <mergeCell ref="J55:K55"/>
    <mergeCell ref="L55:M55"/>
    <mergeCell ref="N55:O55"/>
    <mergeCell ref="J56:K56"/>
    <mergeCell ref="L56:M56"/>
    <mergeCell ref="N56:O56"/>
    <mergeCell ref="L66:M66"/>
    <mergeCell ref="H65:I65"/>
    <mergeCell ref="J65:K65"/>
    <mergeCell ref="L65:M65"/>
    <mergeCell ref="N65:O65"/>
    <mergeCell ref="J57:K57"/>
    <mergeCell ref="L57:M57"/>
    <mergeCell ref="N57:O57"/>
    <mergeCell ref="J58:K58"/>
    <mergeCell ref="L58:M58"/>
    <mergeCell ref="A72:O72"/>
    <mergeCell ref="A73:O73"/>
    <mergeCell ref="A74:O74"/>
    <mergeCell ref="A65:C65"/>
    <mergeCell ref="D65:E65"/>
    <mergeCell ref="F65:G65"/>
    <mergeCell ref="A66:E66"/>
    <mergeCell ref="F66:G66"/>
    <mergeCell ref="H66:I66"/>
    <mergeCell ref="J66:K66"/>
    <mergeCell ref="A75:O75"/>
    <mergeCell ref="A76:O76"/>
    <mergeCell ref="D3:O3"/>
    <mergeCell ref="D4:O4"/>
    <mergeCell ref="N66:O66"/>
    <mergeCell ref="A67:O67"/>
    <mergeCell ref="A68:O68"/>
    <mergeCell ref="A69:O69"/>
    <mergeCell ref="A70:O70"/>
    <mergeCell ref="A71:O71"/>
  </mergeCells>
  <printOptions/>
  <pageMargins left="0.7" right="0.7" top="0.75" bottom="0.75" header="0.3" footer="0.3"/>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P57"/>
  <sheetViews>
    <sheetView zoomScalePageLayoutView="0" workbookViewId="0" topLeftCell="A50">
      <selection activeCell="A59" sqref="A59:IV71"/>
    </sheetView>
  </sheetViews>
  <sheetFormatPr defaultColWidth="6.8515625" defaultRowHeight="15"/>
  <cols>
    <col min="1" max="15" width="6.8515625" style="32" customWidth="1"/>
    <col min="16" max="16384" width="6.8515625" style="32" customWidth="1"/>
  </cols>
  <sheetData>
    <row r="1" s="16" customFormat="1" ht="15">
      <c r="A1" s="41" t="s">
        <v>293</v>
      </c>
    </row>
    <row r="2" s="16" customFormat="1" ht="7.5" customHeight="1"/>
    <row r="3" spans="1:15" ht="15" customHeight="1">
      <c r="A3" s="240" t="s">
        <v>17</v>
      </c>
      <c r="B3" s="240"/>
      <c r="C3" s="240"/>
      <c r="D3" s="239" t="s">
        <v>263</v>
      </c>
      <c r="E3" s="239"/>
      <c r="F3" s="239"/>
      <c r="G3" s="239"/>
      <c r="H3" s="239"/>
      <c r="I3" s="239"/>
      <c r="J3" s="239"/>
      <c r="K3" s="239"/>
      <c r="L3" s="239"/>
      <c r="M3" s="239"/>
      <c r="N3" s="239"/>
      <c r="O3" s="239"/>
    </row>
    <row r="4" spans="1:15" ht="15" customHeight="1">
      <c r="A4" s="240" t="s">
        <v>18</v>
      </c>
      <c r="B4" s="240"/>
      <c r="C4" s="240"/>
      <c r="D4" s="240" t="s">
        <v>262</v>
      </c>
      <c r="E4" s="240"/>
      <c r="F4" s="240"/>
      <c r="G4" s="240"/>
      <c r="H4" s="240"/>
      <c r="I4" s="240"/>
      <c r="J4" s="240"/>
      <c r="K4" s="240"/>
      <c r="L4" s="240"/>
      <c r="M4" s="240"/>
      <c r="N4" s="240"/>
      <c r="O4" s="240"/>
    </row>
    <row r="5" spans="4:15" ht="15" customHeight="1">
      <c r="D5" s="240"/>
      <c r="E5" s="240"/>
      <c r="F5" s="240"/>
      <c r="G5" s="240"/>
      <c r="H5" s="240"/>
      <c r="I5" s="240"/>
      <c r="J5" s="240"/>
      <c r="K5" s="240"/>
      <c r="L5" s="240"/>
      <c r="M5" s="240"/>
      <c r="N5" s="240"/>
      <c r="O5" s="240"/>
    </row>
    <row r="6" spans="4:15" ht="15" customHeight="1">
      <c r="D6" s="31"/>
      <c r="E6" s="31"/>
      <c r="F6" s="31"/>
      <c r="G6" s="31"/>
      <c r="H6" s="31"/>
      <c r="I6" s="31"/>
      <c r="J6" s="31"/>
      <c r="K6" s="31"/>
      <c r="L6" s="31"/>
      <c r="M6" s="31"/>
      <c r="N6" s="31"/>
      <c r="O6" s="31"/>
    </row>
    <row r="7" spans="1:15" ht="15" customHeight="1">
      <c r="A7" s="241" t="s">
        <v>258</v>
      </c>
      <c r="B7" s="241"/>
      <c r="C7" s="241"/>
      <c r="D7" s="241"/>
      <c r="E7" s="241"/>
      <c r="F7" s="241"/>
      <c r="G7" s="241"/>
      <c r="H7" s="241"/>
      <c r="I7" s="241"/>
      <c r="J7" s="241"/>
      <c r="K7" s="241"/>
      <c r="L7" s="241"/>
      <c r="M7" s="241"/>
      <c r="N7" s="241"/>
      <c r="O7" s="241"/>
    </row>
    <row r="8" ht="15" customHeight="1"/>
    <row r="9" spans="1:15" ht="15" customHeight="1">
      <c r="A9" s="242" t="s">
        <v>19</v>
      </c>
      <c r="B9" s="242"/>
      <c r="C9" s="242"/>
      <c r="D9" s="242"/>
      <c r="E9" s="242"/>
      <c r="F9" s="242"/>
      <c r="G9" s="242"/>
      <c r="H9" s="242"/>
      <c r="I9" s="242" t="s">
        <v>20</v>
      </c>
      <c r="J9" s="242"/>
      <c r="K9" s="242"/>
      <c r="L9" s="242"/>
      <c r="M9" s="242"/>
      <c r="N9" s="242"/>
      <c r="O9" s="242"/>
    </row>
    <row r="10" spans="1:16" ht="15" customHeight="1">
      <c r="A10" s="243" t="s">
        <v>21</v>
      </c>
      <c r="B10" s="243" t="s">
        <v>22</v>
      </c>
      <c r="C10" s="243"/>
      <c r="D10" s="243"/>
      <c r="E10" s="243"/>
      <c r="F10" s="243"/>
      <c r="G10" s="243"/>
      <c r="H10" s="243"/>
      <c r="I10" s="243" t="s">
        <v>23</v>
      </c>
      <c r="J10" s="243" t="s">
        <v>24</v>
      </c>
      <c r="K10" s="243"/>
      <c r="L10" s="242" t="s">
        <v>25</v>
      </c>
      <c r="M10" s="242"/>
      <c r="N10" s="242" t="s">
        <v>26</v>
      </c>
      <c r="O10" s="242"/>
      <c r="P10" s="34"/>
    </row>
    <row r="11" spans="1:16" ht="15" customHeight="1">
      <c r="A11" s="243"/>
      <c r="B11" s="243"/>
      <c r="C11" s="243"/>
      <c r="D11" s="243"/>
      <c r="E11" s="243"/>
      <c r="F11" s="243"/>
      <c r="G11" s="243"/>
      <c r="H11" s="243"/>
      <c r="I11" s="243"/>
      <c r="J11" s="243"/>
      <c r="K11" s="243"/>
      <c r="L11" s="242"/>
      <c r="M11" s="242"/>
      <c r="N11" s="242"/>
      <c r="O11" s="242"/>
      <c r="P11" s="34"/>
    </row>
    <row r="12" spans="1:16" ht="15" customHeight="1">
      <c r="A12" s="243"/>
      <c r="B12" s="243"/>
      <c r="C12" s="243"/>
      <c r="D12" s="243"/>
      <c r="E12" s="243"/>
      <c r="F12" s="243"/>
      <c r="G12" s="243"/>
      <c r="H12" s="243"/>
      <c r="I12" s="243"/>
      <c r="J12" s="243"/>
      <c r="K12" s="243"/>
      <c r="L12" s="242"/>
      <c r="M12" s="242"/>
      <c r="N12" s="242"/>
      <c r="O12" s="242"/>
      <c r="P12" s="34"/>
    </row>
    <row r="13" spans="1:15" ht="15" customHeight="1">
      <c r="A13" s="33" t="s">
        <v>27</v>
      </c>
      <c r="B13" s="242" t="s">
        <v>28</v>
      </c>
      <c r="C13" s="242"/>
      <c r="D13" s="242"/>
      <c r="E13" s="242"/>
      <c r="F13" s="242"/>
      <c r="G13" s="242"/>
      <c r="H13" s="242"/>
      <c r="I13" s="33" t="s">
        <v>29</v>
      </c>
      <c r="J13" s="242" t="s">
        <v>30</v>
      </c>
      <c r="K13" s="242"/>
      <c r="L13" s="242" t="s">
        <v>31</v>
      </c>
      <c r="M13" s="242"/>
      <c r="N13" s="242" t="s">
        <v>32</v>
      </c>
      <c r="O13" s="242"/>
    </row>
    <row r="14" spans="1:15" ht="15" customHeight="1">
      <c r="A14" s="244" t="s">
        <v>28</v>
      </c>
      <c r="B14" s="245" t="s">
        <v>43</v>
      </c>
      <c r="C14" s="245"/>
      <c r="D14" s="246" t="s">
        <v>44</v>
      </c>
      <c r="E14" s="246"/>
      <c r="F14" s="246"/>
      <c r="G14" s="246"/>
      <c r="H14" s="246"/>
      <c r="I14" s="245" t="s">
        <v>45</v>
      </c>
      <c r="J14" s="247">
        <v>0.0001</v>
      </c>
      <c r="K14" s="247"/>
      <c r="L14" s="247">
        <f>L15+L16+L17+L18</f>
        <v>0</v>
      </c>
      <c r="M14" s="247"/>
      <c r="N14" s="247">
        <f>J14*L14</f>
        <v>0</v>
      </c>
      <c r="O14" s="247"/>
    </row>
    <row r="15" spans="1:15" ht="15" customHeight="1">
      <c r="A15" s="244"/>
      <c r="B15" s="245"/>
      <c r="C15" s="245"/>
      <c r="D15" s="246"/>
      <c r="E15" s="246"/>
      <c r="F15" s="246"/>
      <c r="G15" s="246"/>
      <c r="H15" s="246"/>
      <c r="I15" s="245"/>
      <c r="J15" s="248" t="s">
        <v>36</v>
      </c>
      <c r="K15" s="248"/>
      <c r="L15" s="249">
        <v>0</v>
      </c>
      <c r="M15" s="249"/>
      <c r="N15" s="249">
        <f>J14*L15</f>
        <v>0</v>
      </c>
      <c r="O15" s="249"/>
    </row>
    <row r="16" spans="1:15" ht="15" customHeight="1">
      <c r="A16" s="244"/>
      <c r="B16" s="245"/>
      <c r="C16" s="245"/>
      <c r="D16" s="246"/>
      <c r="E16" s="246"/>
      <c r="F16" s="246"/>
      <c r="G16" s="246"/>
      <c r="H16" s="246"/>
      <c r="I16" s="245"/>
      <c r="J16" s="248" t="s">
        <v>37</v>
      </c>
      <c r="K16" s="248"/>
      <c r="L16" s="249">
        <v>0</v>
      </c>
      <c r="M16" s="249"/>
      <c r="N16" s="249">
        <f>J14*L16</f>
        <v>0</v>
      </c>
      <c r="O16" s="249"/>
    </row>
    <row r="17" spans="1:15" ht="15" customHeight="1">
      <c r="A17" s="244"/>
      <c r="B17" s="245"/>
      <c r="C17" s="245"/>
      <c r="D17" s="246"/>
      <c r="E17" s="246"/>
      <c r="F17" s="246"/>
      <c r="G17" s="246"/>
      <c r="H17" s="246"/>
      <c r="I17" s="245"/>
      <c r="J17" s="248" t="s">
        <v>38</v>
      </c>
      <c r="K17" s="248"/>
      <c r="L17" s="249">
        <v>0</v>
      </c>
      <c r="M17" s="249"/>
      <c r="N17" s="249">
        <f>J14*L17</f>
        <v>0</v>
      </c>
      <c r="O17" s="249"/>
    </row>
    <row r="18" spans="1:15" ht="15" customHeight="1">
      <c r="A18" s="244"/>
      <c r="B18" s="245"/>
      <c r="C18" s="245"/>
      <c r="D18" s="246"/>
      <c r="E18" s="246"/>
      <c r="F18" s="246"/>
      <c r="G18" s="246"/>
      <c r="H18" s="246"/>
      <c r="I18" s="245"/>
      <c r="J18" s="248" t="s">
        <v>39</v>
      </c>
      <c r="K18" s="248"/>
      <c r="L18" s="249">
        <v>0</v>
      </c>
      <c r="M18" s="249"/>
      <c r="N18" s="249">
        <f>J14*L18</f>
        <v>0</v>
      </c>
      <c r="O18" s="249"/>
    </row>
    <row r="19" spans="1:15" ht="15" customHeight="1">
      <c r="A19" s="244" t="s">
        <v>29</v>
      </c>
      <c r="B19" s="245" t="s">
        <v>70</v>
      </c>
      <c r="C19" s="245"/>
      <c r="D19" s="246" t="s">
        <v>71</v>
      </c>
      <c r="E19" s="246"/>
      <c r="F19" s="246"/>
      <c r="G19" s="246"/>
      <c r="H19" s="246"/>
      <c r="I19" s="245" t="s">
        <v>68</v>
      </c>
      <c r="J19" s="247">
        <v>24.42</v>
      </c>
      <c r="K19" s="247"/>
      <c r="L19" s="247">
        <f>L20+L21+L22+L23</f>
        <v>0</v>
      </c>
      <c r="M19" s="247"/>
      <c r="N19" s="247">
        <f>J19*L19</f>
        <v>0</v>
      </c>
      <c r="O19" s="247"/>
    </row>
    <row r="20" spans="1:15" ht="15" customHeight="1">
      <c r="A20" s="244"/>
      <c r="B20" s="245"/>
      <c r="C20" s="245"/>
      <c r="D20" s="246"/>
      <c r="E20" s="246"/>
      <c r="F20" s="246"/>
      <c r="G20" s="246"/>
      <c r="H20" s="246"/>
      <c r="I20" s="245"/>
      <c r="J20" s="248" t="s">
        <v>36</v>
      </c>
      <c r="K20" s="248"/>
      <c r="L20" s="249">
        <v>0</v>
      </c>
      <c r="M20" s="249"/>
      <c r="N20" s="249">
        <v>0</v>
      </c>
      <c r="O20" s="249"/>
    </row>
    <row r="21" spans="1:15" ht="15" customHeight="1">
      <c r="A21" s="244"/>
      <c r="B21" s="245"/>
      <c r="C21" s="245"/>
      <c r="D21" s="246"/>
      <c r="E21" s="246"/>
      <c r="F21" s="246"/>
      <c r="G21" s="246"/>
      <c r="H21" s="246"/>
      <c r="I21" s="245"/>
      <c r="J21" s="248" t="s">
        <v>37</v>
      </c>
      <c r="K21" s="248"/>
      <c r="L21" s="249">
        <v>0</v>
      </c>
      <c r="M21" s="249"/>
      <c r="N21" s="249">
        <f>J19*L21</f>
        <v>0</v>
      </c>
      <c r="O21" s="249"/>
    </row>
    <row r="22" spans="1:15" ht="15" customHeight="1">
      <c r="A22" s="244"/>
      <c r="B22" s="245"/>
      <c r="C22" s="245"/>
      <c r="D22" s="246"/>
      <c r="E22" s="246"/>
      <c r="F22" s="246"/>
      <c r="G22" s="246"/>
      <c r="H22" s="246"/>
      <c r="I22" s="245"/>
      <c r="J22" s="248" t="s">
        <v>38</v>
      </c>
      <c r="K22" s="248"/>
      <c r="L22" s="249">
        <v>0</v>
      </c>
      <c r="M22" s="249"/>
      <c r="N22" s="249">
        <f>J19*L22</f>
        <v>0</v>
      </c>
      <c r="O22" s="249"/>
    </row>
    <row r="23" spans="1:15" ht="15" customHeight="1">
      <c r="A23" s="244"/>
      <c r="B23" s="245"/>
      <c r="C23" s="245"/>
      <c r="D23" s="246"/>
      <c r="E23" s="246"/>
      <c r="F23" s="246"/>
      <c r="G23" s="246"/>
      <c r="H23" s="246"/>
      <c r="I23" s="245"/>
      <c r="J23" s="248" t="s">
        <v>39</v>
      </c>
      <c r="K23" s="248"/>
      <c r="L23" s="249">
        <v>0</v>
      </c>
      <c r="M23" s="249"/>
      <c r="N23" s="249">
        <f>J19*L23</f>
        <v>0</v>
      </c>
      <c r="O23" s="249"/>
    </row>
    <row r="24" spans="1:15" ht="15" customHeight="1" hidden="1">
      <c r="A24" s="250"/>
      <c r="B24" s="251" t="s">
        <v>48</v>
      </c>
      <c r="C24" s="251"/>
      <c r="D24" s="251"/>
      <c r="E24" s="251"/>
      <c r="F24" s="35" t="s">
        <v>49</v>
      </c>
      <c r="G24" s="252">
        <v>0.02720388</v>
      </c>
      <c r="H24" s="252"/>
      <c r="I24" s="36"/>
      <c r="J24" s="253"/>
      <c r="K24" s="253"/>
      <c r="L24" s="253"/>
      <c r="M24" s="253"/>
      <c r="N24" s="253"/>
      <c r="O24" s="253"/>
    </row>
    <row r="25" spans="1:15" ht="15" customHeight="1" hidden="1">
      <c r="A25" s="250"/>
      <c r="B25" s="251" t="s">
        <v>8</v>
      </c>
      <c r="C25" s="251"/>
      <c r="D25" s="251"/>
      <c r="E25" s="251"/>
      <c r="F25" s="35" t="s">
        <v>40</v>
      </c>
      <c r="G25" s="252">
        <v>3.12576</v>
      </c>
      <c r="H25" s="252"/>
      <c r="I25" s="36"/>
      <c r="J25" s="253"/>
      <c r="K25" s="253"/>
      <c r="L25" s="253"/>
      <c r="M25" s="253"/>
      <c r="N25" s="253"/>
      <c r="O25" s="253"/>
    </row>
    <row r="26" spans="1:15" ht="24.75" customHeight="1">
      <c r="A26" s="38" t="s">
        <v>72</v>
      </c>
      <c r="B26" s="254" t="s">
        <v>73</v>
      </c>
      <c r="C26" s="254"/>
      <c r="D26" s="246" t="s">
        <v>74</v>
      </c>
      <c r="E26" s="246"/>
      <c r="F26" s="246"/>
      <c r="G26" s="246"/>
      <c r="H26" s="246"/>
      <c r="I26" s="37" t="s">
        <v>68</v>
      </c>
      <c r="J26" s="249">
        <v>25.152600000000003</v>
      </c>
      <c r="K26" s="249"/>
      <c r="L26" s="249">
        <v>0</v>
      </c>
      <c r="M26" s="249"/>
      <c r="N26" s="249">
        <f>J26*L26</f>
        <v>0</v>
      </c>
      <c r="O26" s="249"/>
    </row>
    <row r="27" spans="1:15" ht="15" customHeight="1">
      <c r="A27" s="244" t="s">
        <v>30</v>
      </c>
      <c r="B27" s="245" t="s">
        <v>75</v>
      </c>
      <c r="C27" s="245"/>
      <c r="D27" s="246" t="s">
        <v>76</v>
      </c>
      <c r="E27" s="246"/>
      <c r="F27" s="246"/>
      <c r="G27" s="246"/>
      <c r="H27" s="246"/>
      <c r="I27" s="245" t="s">
        <v>0</v>
      </c>
      <c r="J27" s="247">
        <v>8.5</v>
      </c>
      <c r="K27" s="247"/>
      <c r="L27" s="247">
        <f>L28+L29+L30+L31</f>
        <v>0</v>
      </c>
      <c r="M27" s="247"/>
      <c r="N27" s="247">
        <f>J27*L27</f>
        <v>0</v>
      </c>
      <c r="O27" s="247"/>
    </row>
    <row r="28" spans="1:15" ht="15" customHeight="1">
      <c r="A28" s="244"/>
      <c r="B28" s="245"/>
      <c r="C28" s="245"/>
      <c r="D28" s="246"/>
      <c r="E28" s="246"/>
      <c r="F28" s="246"/>
      <c r="G28" s="246"/>
      <c r="H28" s="246"/>
      <c r="I28" s="245"/>
      <c r="J28" s="248" t="s">
        <v>36</v>
      </c>
      <c r="K28" s="248"/>
      <c r="L28" s="249">
        <v>0</v>
      </c>
      <c r="M28" s="249"/>
      <c r="N28" s="249">
        <f>J27*L28</f>
        <v>0</v>
      </c>
      <c r="O28" s="249"/>
    </row>
    <row r="29" spans="1:15" ht="15" customHeight="1">
      <c r="A29" s="244"/>
      <c r="B29" s="245"/>
      <c r="C29" s="245"/>
      <c r="D29" s="246"/>
      <c r="E29" s="246"/>
      <c r="F29" s="246"/>
      <c r="G29" s="246"/>
      <c r="H29" s="246"/>
      <c r="I29" s="245"/>
      <c r="J29" s="248" t="s">
        <v>37</v>
      </c>
      <c r="K29" s="248"/>
      <c r="L29" s="249">
        <v>0</v>
      </c>
      <c r="M29" s="249"/>
      <c r="N29" s="249">
        <f>J27*L29</f>
        <v>0</v>
      </c>
      <c r="O29" s="249"/>
    </row>
    <row r="30" spans="1:15" ht="15" customHeight="1">
      <c r="A30" s="244"/>
      <c r="B30" s="245"/>
      <c r="C30" s="245"/>
      <c r="D30" s="246"/>
      <c r="E30" s="246"/>
      <c r="F30" s="246"/>
      <c r="G30" s="246"/>
      <c r="H30" s="246"/>
      <c r="I30" s="245"/>
      <c r="J30" s="248" t="s">
        <v>38</v>
      </c>
      <c r="K30" s="248"/>
      <c r="L30" s="249">
        <v>0</v>
      </c>
      <c r="M30" s="249"/>
      <c r="N30" s="249">
        <f>J27*L30</f>
        <v>0</v>
      </c>
      <c r="O30" s="249"/>
    </row>
    <row r="31" spans="1:15" ht="15" customHeight="1">
      <c r="A31" s="244"/>
      <c r="B31" s="245"/>
      <c r="C31" s="245"/>
      <c r="D31" s="246"/>
      <c r="E31" s="246"/>
      <c r="F31" s="246"/>
      <c r="G31" s="246"/>
      <c r="H31" s="246"/>
      <c r="I31" s="245"/>
      <c r="J31" s="248" t="s">
        <v>39</v>
      </c>
      <c r="K31" s="248"/>
      <c r="L31" s="249">
        <v>0</v>
      </c>
      <c r="M31" s="249"/>
      <c r="N31" s="249">
        <f>J27*L31</f>
        <v>0</v>
      </c>
      <c r="O31" s="249"/>
    </row>
    <row r="32" spans="1:15" ht="15" customHeight="1">
      <c r="A32" s="250"/>
      <c r="B32" s="251" t="s">
        <v>48</v>
      </c>
      <c r="C32" s="251"/>
      <c r="D32" s="251"/>
      <c r="E32" s="251"/>
      <c r="F32" s="35" t="s">
        <v>49</v>
      </c>
      <c r="G32" s="252">
        <v>0.018581</v>
      </c>
      <c r="H32" s="252"/>
      <c r="I32" s="36"/>
      <c r="J32" s="253"/>
      <c r="K32" s="253"/>
      <c r="L32" s="253"/>
      <c r="M32" s="253"/>
      <c r="N32" s="253"/>
      <c r="O32" s="253"/>
    </row>
    <row r="33" spans="1:15" ht="15" customHeight="1">
      <c r="A33" s="250"/>
      <c r="B33" s="251" t="s">
        <v>8</v>
      </c>
      <c r="C33" s="251"/>
      <c r="D33" s="251"/>
      <c r="E33" s="251"/>
      <c r="F33" s="35" t="s">
        <v>40</v>
      </c>
      <c r="G33" s="252">
        <v>2.5415</v>
      </c>
      <c r="H33" s="252"/>
      <c r="I33" s="36"/>
      <c r="J33" s="253"/>
      <c r="K33" s="253"/>
      <c r="L33" s="253"/>
      <c r="M33" s="253"/>
      <c r="N33" s="253"/>
      <c r="O33" s="253"/>
    </row>
    <row r="34" spans="1:15" ht="15" customHeight="1">
      <c r="A34" s="244" t="s">
        <v>31</v>
      </c>
      <c r="B34" s="245" t="s">
        <v>77</v>
      </c>
      <c r="C34" s="245"/>
      <c r="D34" s="246" t="s">
        <v>78</v>
      </c>
      <c r="E34" s="246"/>
      <c r="F34" s="246"/>
      <c r="G34" s="246"/>
      <c r="H34" s="246"/>
      <c r="I34" s="245" t="s">
        <v>2</v>
      </c>
      <c r="J34" s="247">
        <v>1</v>
      </c>
      <c r="K34" s="247"/>
      <c r="L34" s="247">
        <f>L35+L36+L37+L38</f>
        <v>0</v>
      </c>
      <c r="M34" s="247"/>
      <c r="N34" s="247">
        <f>J34*L34</f>
        <v>0</v>
      </c>
      <c r="O34" s="247"/>
    </row>
    <row r="35" spans="1:15" ht="15" customHeight="1">
      <c r="A35" s="244"/>
      <c r="B35" s="245"/>
      <c r="C35" s="245"/>
      <c r="D35" s="246"/>
      <c r="E35" s="246"/>
      <c r="F35" s="246"/>
      <c r="G35" s="246"/>
      <c r="H35" s="246"/>
      <c r="I35" s="245"/>
      <c r="J35" s="248" t="s">
        <v>36</v>
      </c>
      <c r="K35" s="248"/>
      <c r="L35" s="249">
        <v>0</v>
      </c>
      <c r="M35" s="249"/>
      <c r="N35" s="249">
        <f>J34*L35</f>
        <v>0</v>
      </c>
      <c r="O35" s="249"/>
    </row>
    <row r="36" spans="1:15" ht="15" customHeight="1">
      <c r="A36" s="244"/>
      <c r="B36" s="245"/>
      <c r="C36" s="245"/>
      <c r="D36" s="246"/>
      <c r="E36" s="246"/>
      <c r="F36" s="246"/>
      <c r="G36" s="246"/>
      <c r="H36" s="246"/>
      <c r="I36" s="245"/>
      <c r="J36" s="248" t="s">
        <v>37</v>
      </c>
      <c r="K36" s="248"/>
      <c r="L36" s="249">
        <v>0</v>
      </c>
      <c r="M36" s="249"/>
      <c r="N36" s="249">
        <f>J34*L36</f>
        <v>0</v>
      </c>
      <c r="O36" s="249"/>
    </row>
    <row r="37" spans="1:15" ht="15" customHeight="1">
      <c r="A37" s="244"/>
      <c r="B37" s="245"/>
      <c r="C37" s="245"/>
      <c r="D37" s="246"/>
      <c r="E37" s="246"/>
      <c r="F37" s="246"/>
      <c r="G37" s="246"/>
      <c r="H37" s="246"/>
      <c r="I37" s="245"/>
      <c r="J37" s="248" t="s">
        <v>38</v>
      </c>
      <c r="K37" s="248"/>
      <c r="L37" s="249">
        <v>0</v>
      </c>
      <c r="M37" s="249"/>
      <c r="N37" s="249">
        <f>J34*L37</f>
        <v>0</v>
      </c>
      <c r="O37" s="249"/>
    </row>
    <row r="38" spans="1:15" ht="15" customHeight="1">
      <c r="A38" s="244"/>
      <c r="B38" s="245"/>
      <c r="C38" s="245"/>
      <c r="D38" s="246"/>
      <c r="E38" s="246"/>
      <c r="F38" s="246"/>
      <c r="G38" s="246"/>
      <c r="H38" s="246"/>
      <c r="I38" s="245"/>
      <c r="J38" s="248" t="s">
        <v>39</v>
      </c>
      <c r="K38" s="248"/>
      <c r="L38" s="249">
        <v>0</v>
      </c>
      <c r="M38" s="249"/>
      <c r="N38" s="249">
        <f>J34*L38</f>
        <v>0</v>
      </c>
      <c r="O38" s="249"/>
    </row>
    <row r="39" spans="1:15" ht="15" customHeight="1">
      <c r="A39" s="250"/>
      <c r="B39" s="251" t="s">
        <v>48</v>
      </c>
      <c r="C39" s="251"/>
      <c r="D39" s="251"/>
      <c r="E39" s="251"/>
      <c r="F39" s="35" t="s">
        <v>49</v>
      </c>
      <c r="G39" s="252">
        <v>1.6159999999999999</v>
      </c>
      <c r="H39" s="252"/>
      <c r="I39" s="36"/>
      <c r="J39" s="253"/>
      <c r="K39" s="253"/>
      <c r="L39" s="253"/>
      <c r="M39" s="253"/>
      <c r="N39" s="253"/>
      <c r="O39" s="253"/>
    </row>
    <row r="40" spans="1:15" ht="15" customHeight="1">
      <c r="A40" s="250"/>
      <c r="B40" s="251" t="s">
        <v>8</v>
      </c>
      <c r="C40" s="251"/>
      <c r="D40" s="251"/>
      <c r="E40" s="251"/>
      <c r="F40" s="35" t="s">
        <v>40</v>
      </c>
      <c r="G40" s="252">
        <v>3.2</v>
      </c>
      <c r="H40" s="252"/>
      <c r="I40" s="36"/>
      <c r="J40" s="253"/>
      <c r="K40" s="253"/>
      <c r="L40" s="253"/>
      <c r="M40" s="253"/>
      <c r="N40" s="253"/>
      <c r="O40" s="253"/>
    </row>
    <row r="41" spans="1:15" ht="15" customHeight="1">
      <c r="A41" s="244" t="s">
        <v>46</v>
      </c>
      <c r="B41" s="245" t="s">
        <v>53</v>
      </c>
      <c r="C41" s="245"/>
      <c r="D41" s="246" t="s">
        <v>54</v>
      </c>
      <c r="E41" s="246"/>
      <c r="F41" s="246"/>
      <c r="G41" s="246"/>
      <c r="H41" s="246"/>
      <c r="I41" s="245" t="s">
        <v>10</v>
      </c>
      <c r="J41" s="247">
        <v>1.6</v>
      </c>
      <c r="K41" s="247"/>
      <c r="L41" s="247">
        <f>SUM(L42:M45)</f>
        <v>0</v>
      </c>
      <c r="M41" s="247"/>
      <c r="N41" s="247">
        <f>J41*L41</f>
        <v>0</v>
      </c>
      <c r="O41" s="247"/>
    </row>
    <row r="42" spans="1:15" ht="15" customHeight="1">
      <c r="A42" s="244"/>
      <c r="B42" s="245"/>
      <c r="C42" s="245"/>
      <c r="D42" s="246"/>
      <c r="E42" s="246"/>
      <c r="F42" s="246"/>
      <c r="G42" s="246"/>
      <c r="H42" s="246"/>
      <c r="I42" s="245"/>
      <c r="J42" s="248" t="s">
        <v>36</v>
      </c>
      <c r="K42" s="248"/>
      <c r="L42" s="249">
        <v>0</v>
      </c>
      <c r="M42" s="249"/>
      <c r="N42" s="249">
        <f>J41*L42</f>
        <v>0</v>
      </c>
      <c r="O42" s="249"/>
    </row>
    <row r="43" spans="1:15" ht="15" customHeight="1">
      <c r="A43" s="244"/>
      <c r="B43" s="245"/>
      <c r="C43" s="245"/>
      <c r="D43" s="246"/>
      <c r="E43" s="246"/>
      <c r="F43" s="246"/>
      <c r="G43" s="246"/>
      <c r="H43" s="246"/>
      <c r="I43" s="245"/>
      <c r="J43" s="248" t="s">
        <v>37</v>
      </c>
      <c r="K43" s="248"/>
      <c r="L43" s="249">
        <v>0</v>
      </c>
      <c r="M43" s="249"/>
      <c r="N43" s="249">
        <f>J41*L43</f>
        <v>0</v>
      </c>
      <c r="O43" s="249"/>
    </row>
    <row r="44" spans="1:15" ht="15" customHeight="1">
      <c r="A44" s="244"/>
      <c r="B44" s="245"/>
      <c r="C44" s="245"/>
      <c r="D44" s="246"/>
      <c r="E44" s="246"/>
      <c r="F44" s="246"/>
      <c r="G44" s="246"/>
      <c r="H44" s="246"/>
      <c r="I44" s="245"/>
      <c r="J44" s="248" t="s">
        <v>38</v>
      </c>
      <c r="K44" s="248"/>
      <c r="L44" s="249">
        <v>0</v>
      </c>
      <c r="M44" s="249"/>
      <c r="N44" s="249">
        <f>J41*L44</f>
        <v>0</v>
      </c>
      <c r="O44" s="249"/>
    </row>
    <row r="45" spans="1:15" ht="15" customHeight="1">
      <c r="A45" s="244"/>
      <c r="B45" s="245"/>
      <c r="C45" s="245"/>
      <c r="D45" s="246"/>
      <c r="E45" s="246"/>
      <c r="F45" s="246"/>
      <c r="G45" s="246"/>
      <c r="H45" s="246"/>
      <c r="I45" s="245"/>
      <c r="J45" s="248" t="s">
        <v>39</v>
      </c>
      <c r="K45" s="248"/>
      <c r="L45" s="249">
        <v>0</v>
      </c>
      <c r="M45" s="249"/>
      <c r="N45" s="249">
        <f>J41*L45</f>
        <v>0</v>
      </c>
      <c r="O45" s="249"/>
    </row>
    <row r="46" spans="1:15" ht="15" customHeight="1">
      <c r="A46" s="36"/>
      <c r="B46" s="36"/>
      <c r="C46" s="36"/>
      <c r="D46" s="255" t="s">
        <v>55</v>
      </c>
      <c r="E46" s="255"/>
      <c r="F46" s="255" t="s">
        <v>7</v>
      </c>
      <c r="G46" s="255"/>
      <c r="H46" s="255" t="s">
        <v>8</v>
      </c>
      <c r="I46" s="255"/>
      <c r="J46" s="255" t="s">
        <v>56</v>
      </c>
      <c r="K46" s="255"/>
      <c r="L46" s="255" t="s">
        <v>9</v>
      </c>
      <c r="M46" s="255"/>
      <c r="N46" s="255" t="s">
        <v>57</v>
      </c>
      <c r="O46" s="255"/>
    </row>
    <row r="47" spans="1:15" ht="15" customHeight="1">
      <c r="A47" s="216" t="s">
        <v>58</v>
      </c>
      <c r="B47" s="216"/>
      <c r="C47" s="216"/>
      <c r="D47" s="216"/>
      <c r="E47" s="216"/>
      <c r="F47" s="200">
        <f>M49</f>
        <v>0</v>
      </c>
      <c r="G47" s="200"/>
      <c r="H47" s="200">
        <f>M50</f>
        <v>0</v>
      </c>
      <c r="I47" s="200"/>
      <c r="J47" s="200">
        <v>0</v>
      </c>
      <c r="K47" s="200"/>
      <c r="L47" s="200">
        <v>0</v>
      </c>
      <c r="M47" s="200"/>
      <c r="N47" s="200">
        <f>F47+H47+J47+L47</f>
        <v>0</v>
      </c>
      <c r="O47" s="200"/>
    </row>
    <row r="48" spans="1:15" ht="15" customHeight="1">
      <c r="A48" s="210" t="s">
        <v>11</v>
      </c>
      <c r="B48" s="210"/>
      <c r="C48" s="210"/>
      <c r="D48" s="210"/>
      <c r="E48" s="210"/>
      <c r="F48" s="210"/>
      <c r="G48" s="210"/>
      <c r="H48" s="210"/>
      <c r="I48" s="210"/>
      <c r="J48" s="210"/>
      <c r="K48" s="210"/>
      <c r="L48" s="210"/>
      <c r="M48" s="210"/>
      <c r="N48" s="210"/>
      <c r="O48" s="210"/>
    </row>
    <row r="49" spans="1:15" ht="15">
      <c r="A49" s="211" t="s">
        <v>12</v>
      </c>
      <c r="B49" s="211"/>
      <c r="C49" s="211"/>
      <c r="D49" s="211"/>
      <c r="E49" s="211"/>
      <c r="F49" s="211"/>
      <c r="G49" s="211"/>
      <c r="H49" s="211"/>
      <c r="I49" s="211"/>
      <c r="J49" s="211"/>
      <c r="K49" s="211"/>
      <c r="L49" s="211"/>
      <c r="M49" s="211"/>
      <c r="N49" s="211"/>
      <c r="O49" s="211"/>
    </row>
    <row r="50" spans="1:15" ht="15">
      <c r="A50" s="212" t="s">
        <v>256</v>
      </c>
      <c r="B50" s="212"/>
      <c r="C50" s="212"/>
      <c r="D50" s="212"/>
      <c r="E50" s="212"/>
      <c r="F50" s="212"/>
      <c r="G50" s="212"/>
      <c r="H50" s="212"/>
      <c r="I50" s="212"/>
      <c r="J50" s="212"/>
      <c r="K50" s="212"/>
      <c r="L50" s="212"/>
      <c r="M50" s="212"/>
      <c r="N50" s="212"/>
      <c r="O50" s="212"/>
    </row>
    <row r="51" spans="1:15" ht="15">
      <c r="A51" s="211" t="s">
        <v>13</v>
      </c>
      <c r="B51" s="211"/>
      <c r="C51" s="211"/>
      <c r="D51" s="211"/>
      <c r="E51" s="211"/>
      <c r="F51" s="211"/>
      <c r="G51" s="211"/>
      <c r="H51" s="211"/>
      <c r="I51" s="211"/>
      <c r="J51" s="211"/>
      <c r="K51" s="211"/>
      <c r="L51" s="211"/>
      <c r="M51" s="211"/>
      <c r="N51" s="211"/>
      <c r="O51" s="211"/>
    </row>
    <row r="52" spans="1:15" ht="15">
      <c r="A52" s="212" t="s">
        <v>14</v>
      </c>
      <c r="B52" s="212"/>
      <c r="C52" s="212"/>
      <c r="D52" s="212"/>
      <c r="E52" s="212"/>
      <c r="F52" s="212"/>
      <c r="G52" s="212"/>
      <c r="H52" s="212"/>
      <c r="I52" s="212"/>
      <c r="J52" s="212"/>
      <c r="K52" s="212"/>
      <c r="L52" s="212"/>
      <c r="M52" s="212"/>
      <c r="N52" s="212"/>
      <c r="O52" s="212"/>
    </row>
    <row r="53" spans="1:15" ht="15">
      <c r="A53" s="211" t="s">
        <v>15</v>
      </c>
      <c r="B53" s="211"/>
      <c r="C53" s="211"/>
      <c r="D53" s="211"/>
      <c r="E53" s="211"/>
      <c r="F53" s="211"/>
      <c r="G53" s="211"/>
      <c r="H53" s="211"/>
      <c r="I53" s="211"/>
      <c r="J53" s="211"/>
      <c r="K53" s="211"/>
      <c r="L53" s="211"/>
      <c r="M53" s="211"/>
      <c r="N53" s="211"/>
      <c r="O53" s="211"/>
    </row>
    <row r="54" spans="1:15" ht="15">
      <c r="A54" s="212" t="s">
        <v>16</v>
      </c>
      <c r="B54" s="212"/>
      <c r="C54" s="212"/>
      <c r="D54" s="212"/>
      <c r="E54" s="212"/>
      <c r="F54" s="212"/>
      <c r="G54" s="212"/>
      <c r="H54" s="212"/>
      <c r="I54" s="212"/>
      <c r="J54" s="212"/>
      <c r="K54" s="212"/>
      <c r="L54" s="212"/>
      <c r="M54" s="212"/>
      <c r="N54" s="212"/>
      <c r="O54" s="212"/>
    </row>
    <row r="55" spans="1:15" ht="15">
      <c r="A55" s="211" t="s">
        <v>59</v>
      </c>
      <c r="B55" s="211"/>
      <c r="C55" s="211"/>
      <c r="D55" s="211"/>
      <c r="E55" s="211"/>
      <c r="F55" s="211"/>
      <c r="G55" s="211"/>
      <c r="H55" s="211"/>
      <c r="I55" s="211"/>
      <c r="J55" s="211"/>
      <c r="K55" s="211"/>
      <c r="L55" s="211"/>
      <c r="M55" s="211"/>
      <c r="N55" s="211"/>
      <c r="O55" s="211"/>
    </row>
    <row r="56" spans="1:15" ht="15">
      <c r="A56" s="212" t="s">
        <v>257</v>
      </c>
      <c r="B56" s="212"/>
      <c r="C56" s="212"/>
      <c r="D56" s="212"/>
      <c r="E56" s="212"/>
      <c r="F56" s="212"/>
      <c r="G56" s="212"/>
      <c r="H56" s="212"/>
      <c r="I56" s="212"/>
      <c r="J56" s="212"/>
      <c r="K56" s="212"/>
      <c r="L56" s="212"/>
      <c r="M56" s="212"/>
      <c r="N56" s="212"/>
      <c r="O56" s="212"/>
    </row>
    <row r="57" spans="1:15" ht="15">
      <c r="A57" s="211" t="s">
        <v>5</v>
      </c>
      <c r="B57" s="211"/>
      <c r="C57" s="211"/>
      <c r="D57" s="211"/>
      <c r="E57" s="211"/>
      <c r="F57" s="211"/>
      <c r="G57" s="211"/>
      <c r="H57" s="211"/>
      <c r="I57" s="211"/>
      <c r="J57" s="211"/>
      <c r="K57" s="211"/>
      <c r="L57" s="211"/>
      <c r="M57" s="211"/>
      <c r="N57" s="211"/>
      <c r="O57" s="21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sheetData>
  <sheetProtection/>
  <mergeCells count="160">
    <mergeCell ref="A52:O52"/>
    <mergeCell ref="A53:O53"/>
    <mergeCell ref="A54:O54"/>
    <mergeCell ref="A55:O55"/>
    <mergeCell ref="J47:K47"/>
    <mergeCell ref="A48:O48"/>
    <mergeCell ref="A49:O49"/>
    <mergeCell ref="L47:M47"/>
    <mergeCell ref="A50:O50"/>
    <mergeCell ref="A51:O51"/>
    <mergeCell ref="N45:O45"/>
    <mergeCell ref="N47:O47"/>
    <mergeCell ref="D46:E46"/>
    <mergeCell ref="F46:G46"/>
    <mergeCell ref="H46:I46"/>
    <mergeCell ref="J46:K46"/>
    <mergeCell ref="L46:M46"/>
    <mergeCell ref="A47:E47"/>
    <mergeCell ref="F47:G47"/>
    <mergeCell ref="H47:I47"/>
    <mergeCell ref="N46:O46"/>
    <mergeCell ref="N41:O41"/>
    <mergeCell ref="J42:K42"/>
    <mergeCell ref="L42:M42"/>
    <mergeCell ref="N42:O42"/>
    <mergeCell ref="J43:K43"/>
    <mergeCell ref="L43:M43"/>
    <mergeCell ref="N43:O43"/>
    <mergeCell ref="N44:O44"/>
    <mergeCell ref="J45:K45"/>
    <mergeCell ref="A41:A45"/>
    <mergeCell ref="B41:C45"/>
    <mergeCell ref="D41:H45"/>
    <mergeCell ref="I41:I45"/>
    <mergeCell ref="J41:K41"/>
    <mergeCell ref="L41:M41"/>
    <mergeCell ref="J44:K44"/>
    <mergeCell ref="L44:M44"/>
    <mergeCell ref="L45:M45"/>
    <mergeCell ref="J38:K38"/>
    <mergeCell ref="L38:M38"/>
    <mergeCell ref="N38:O38"/>
    <mergeCell ref="A39:A40"/>
    <mergeCell ref="B39:E39"/>
    <mergeCell ref="G39:H39"/>
    <mergeCell ref="J39:O39"/>
    <mergeCell ref="B40:E40"/>
    <mergeCell ref="G40:H40"/>
    <mergeCell ref="J40:O40"/>
    <mergeCell ref="N35:O35"/>
    <mergeCell ref="J36:K36"/>
    <mergeCell ref="L36:M36"/>
    <mergeCell ref="N36:O36"/>
    <mergeCell ref="J37:K37"/>
    <mergeCell ref="L37:M37"/>
    <mergeCell ref="N37:O37"/>
    <mergeCell ref="J33:O33"/>
    <mergeCell ref="A34:A38"/>
    <mergeCell ref="B34:C38"/>
    <mergeCell ref="D34:H38"/>
    <mergeCell ref="I34:I38"/>
    <mergeCell ref="J34:K34"/>
    <mergeCell ref="L34:M34"/>
    <mergeCell ref="N34:O34"/>
    <mergeCell ref="J35:K35"/>
    <mergeCell ref="L35:M35"/>
    <mergeCell ref="N30:O30"/>
    <mergeCell ref="J31:K31"/>
    <mergeCell ref="L31:M31"/>
    <mergeCell ref="N31:O31"/>
    <mergeCell ref="A32:A33"/>
    <mergeCell ref="B32:E32"/>
    <mergeCell ref="G32:H32"/>
    <mergeCell ref="J32:O32"/>
    <mergeCell ref="B33:E33"/>
    <mergeCell ref="G33:H33"/>
    <mergeCell ref="L27:M27"/>
    <mergeCell ref="J30:K30"/>
    <mergeCell ref="L30:M30"/>
    <mergeCell ref="N27:O27"/>
    <mergeCell ref="J28:K28"/>
    <mergeCell ref="L28:M28"/>
    <mergeCell ref="N28:O28"/>
    <mergeCell ref="J29:K29"/>
    <mergeCell ref="L29:M29"/>
    <mergeCell ref="N29:O29"/>
    <mergeCell ref="B26:C26"/>
    <mergeCell ref="D26:H26"/>
    <mergeCell ref="J26:K26"/>
    <mergeCell ref="L26:M26"/>
    <mergeCell ref="N26:O26"/>
    <mergeCell ref="A27:A31"/>
    <mergeCell ref="B27:C31"/>
    <mergeCell ref="D27:H31"/>
    <mergeCell ref="I27:I31"/>
    <mergeCell ref="J27:K27"/>
    <mergeCell ref="J23:K23"/>
    <mergeCell ref="L23:M23"/>
    <mergeCell ref="N23:O23"/>
    <mergeCell ref="A24:A25"/>
    <mergeCell ref="B24:E24"/>
    <mergeCell ref="G24:H24"/>
    <mergeCell ref="J24:O24"/>
    <mergeCell ref="B25:E25"/>
    <mergeCell ref="G25:H25"/>
    <mergeCell ref="J25:O25"/>
    <mergeCell ref="J22:K22"/>
    <mergeCell ref="L22:M22"/>
    <mergeCell ref="N19:O19"/>
    <mergeCell ref="J20:K20"/>
    <mergeCell ref="L20:M20"/>
    <mergeCell ref="N20:O20"/>
    <mergeCell ref="J21:K21"/>
    <mergeCell ref="L21:M21"/>
    <mergeCell ref="N21:O21"/>
    <mergeCell ref="N22:O22"/>
    <mergeCell ref="N17:O17"/>
    <mergeCell ref="J18:K18"/>
    <mergeCell ref="L18:M18"/>
    <mergeCell ref="N18:O18"/>
    <mergeCell ref="A19:A23"/>
    <mergeCell ref="B19:C23"/>
    <mergeCell ref="D19:H23"/>
    <mergeCell ref="I19:I23"/>
    <mergeCell ref="J19:K19"/>
    <mergeCell ref="L19:M19"/>
    <mergeCell ref="N14:O14"/>
    <mergeCell ref="J15:K15"/>
    <mergeCell ref="L15:M15"/>
    <mergeCell ref="N15:O15"/>
    <mergeCell ref="J16:K16"/>
    <mergeCell ref="L16:M16"/>
    <mergeCell ref="N16:O16"/>
    <mergeCell ref="A14:A18"/>
    <mergeCell ref="B14:C18"/>
    <mergeCell ref="D14:H18"/>
    <mergeCell ref="I14:I18"/>
    <mergeCell ref="J14:K14"/>
    <mergeCell ref="L14:M14"/>
    <mergeCell ref="J17:K17"/>
    <mergeCell ref="L17:M17"/>
    <mergeCell ref="B10:H12"/>
    <mergeCell ref="I10:I12"/>
    <mergeCell ref="J10:K12"/>
    <mergeCell ref="L10:M12"/>
    <mergeCell ref="N10:O12"/>
    <mergeCell ref="B13:H13"/>
    <mergeCell ref="J13:K13"/>
    <mergeCell ref="L13:M13"/>
    <mergeCell ref="N13:O13"/>
    <mergeCell ref="A56:O56"/>
    <mergeCell ref="A57:O57"/>
    <mergeCell ref="D3:O3"/>
    <mergeCell ref="D4:O5"/>
    <mergeCell ref="A3:C3"/>
    <mergeCell ref="A4:C4"/>
    <mergeCell ref="A7:O7"/>
    <mergeCell ref="A9:H9"/>
    <mergeCell ref="I9:O9"/>
    <mergeCell ref="A10:A12"/>
  </mergeCells>
  <printOptions/>
  <pageMargins left="0.7" right="0.7" top="0.75" bottom="0.75" header="0.3" footer="0.3"/>
  <pageSetup fitToHeight="0"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P74"/>
  <sheetViews>
    <sheetView zoomScalePageLayoutView="0" workbookViewId="0" topLeftCell="A67">
      <selection activeCell="A77" sqref="A77:IV85"/>
    </sheetView>
  </sheetViews>
  <sheetFormatPr defaultColWidth="6.8515625" defaultRowHeight="15"/>
  <cols>
    <col min="1" max="15" width="6.8515625" style="2" customWidth="1"/>
    <col min="16" max="16384" width="6.8515625" style="2" customWidth="1"/>
  </cols>
  <sheetData>
    <row r="1" s="16" customFormat="1" ht="15">
      <c r="A1" s="41" t="s">
        <v>293</v>
      </c>
    </row>
    <row r="2" s="16" customFormat="1" ht="7.5" customHeight="1"/>
    <row r="3" spans="1:15" ht="15" customHeight="1">
      <c r="A3" s="230" t="s">
        <v>17</v>
      </c>
      <c r="B3" s="230"/>
      <c r="C3" s="230"/>
      <c r="D3" s="233" t="s">
        <v>264</v>
      </c>
      <c r="E3" s="231"/>
      <c r="F3" s="231"/>
      <c r="G3" s="231"/>
      <c r="H3" s="231"/>
      <c r="I3" s="231"/>
      <c r="J3" s="231"/>
      <c r="K3" s="231"/>
      <c r="L3" s="231"/>
      <c r="M3" s="231"/>
      <c r="N3" s="231"/>
      <c r="O3" s="231"/>
    </row>
    <row r="4" spans="1:15" ht="15" customHeight="1">
      <c r="A4" s="230" t="s">
        <v>18</v>
      </c>
      <c r="B4" s="230"/>
      <c r="C4" s="230"/>
      <c r="D4" s="232" t="s">
        <v>266</v>
      </c>
      <c r="E4" s="232"/>
      <c r="F4" s="232"/>
      <c r="G4" s="232"/>
      <c r="H4" s="232"/>
      <c r="I4" s="232"/>
      <c r="J4" s="232"/>
      <c r="K4" s="232"/>
      <c r="L4" s="232"/>
      <c r="M4" s="232"/>
      <c r="N4" s="232"/>
      <c r="O4" s="232"/>
    </row>
    <row r="5" spans="4:15" ht="15" customHeight="1">
      <c r="D5" s="232"/>
      <c r="E5" s="232"/>
      <c r="F5" s="232"/>
      <c r="G5" s="232"/>
      <c r="H5" s="232"/>
      <c r="I5" s="232"/>
      <c r="J5" s="232"/>
      <c r="K5" s="232"/>
      <c r="L5" s="232"/>
      <c r="M5" s="232"/>
      <c r="N5" s="232"/>
      <c r="O5" s="232"/>
    </row>
    <row r="6" spans="4:15" s="16" customFormat="1" ht="15" customHeight="1">
      <c r="D6" s="17"/>
      <c r="E6" s="17"/>
      <c r="F6" s="17"/>
      <c r="G6" s="17"/>
      <c r="H6" s="17"/>
      <c r="I6" s="17"/>
      <c r="J6" s="17"/>
      <c r="K6" s="17"/>
      <c r="L6" s="17"/>
      <c r="M6" s="17"/>
      <c r="N6" s="17"/>
      <c r="O6" s="17"/>
    </row>
    <row r="7" spans="1:15" ht="15" customHeight="1">
      <c r="A7" s="237" t="s">
        <v>258</v>
      </c>
      <c r="B7" s="238"/>
      <c r="C7" s="238"/>
      <c r="D7" s="238"/>
      <c r="E7" s="238"/>
      <c r="F7" s="238"/>
      <c r="G7" s="238"/>
      <c r="H7" s="238"/>
      <c r="I7" s="238"/>
      <c r="J7" s="238"/>
      <c r="K7" s="238"/>
      <c r="L7" s="238"/>
      <c r="M7" s="238"/>
      <c r="N7" s="238"/>
      <c r="O7" s="238"/>
    </row>
    <row r="8" spans="1:15" s="16" customFormat="1" ht="15" customHeight="1">
      <c r="A8" s="10"/>
      <c r="B8" s="10"/>
      <c r="C8" s="10"/>
      <c r="D8" s="10"/>
      <c r="E8" s="10"/>
      <c r="F8" s="10"/>
      <c r="G8" s="10"/>
      <c r="H8" s="10"/>
      <c r="I8" s="10"/>
      <c r="J8" s="10"/>
      <c r="K8" s="10"/>
      <c r="L8" s="10"/>
      <c r="M8" s="10"/>
      <c r="N8" s="10"/>
      <c r="O8" s="10"/>
    </row>
    <row r="9" spans="1:15" ht="15" customHeight="1">
      <c r="A9" s="229" t="s">
        <v>19</v>
      </c>
      <c r="B9" s="229"/>
      <c r="C9" s="229"/>
      <c r="D9" s="229"/>
      <c r="E9" s="229"/>
      <c r="F9" s="229"/>
      <c r="G9" s="229"/>
      <c r="H9" s="229"/>
      <c r="I9" s="229"/>
      <c r="J9" s="229"/>
      <c r="K9" s="229"/>
      <c r="L9" s="229" t="s">
        <v>20</v>
      </c>
      <c r="M9" s="229"/>
      <c r="N9" s="229"/>
      <c r="O9" s="229"/>
    </row>
    <row r="10" spans="1:16" ht="15" customHeight="1">
      <c r="A10" s="228" t="s">
        <v>21</v>
      </c>
      <c r="B10" s="228" t="s">
        <v>22</v>
      </c>
      <c r="C10" s="228"/>
      <c r="D10" s="228"/>
      <c r="E10" s="228"/>
      <c r="F10" s="228"/>
      <c r="G10" s="228"/>
      <c r="H10" s="228"/>
      <c r="I10" s="228" t="s">
        <v>23</v>
      </c>
      <c r="J10" s="228" t="s">
        <v>24</v>
      </c>
      <c r="K10" s="228"/>
      <c r="L10" s="229" t="s">
        <v>25</v>
      </c>
      <c r="M10" s="229"/>
      <c r="N10" s="229" t="s">
        <v>26</v>
      </c>
      <c r="O10" s="229"/>
      <c r="P10" s="14"/>
    </row>
    <row r="11" spans="1:16" ht="31.5" customHeight="1">
      <c r="A11" s="228"/>
      <c r="B11" s="228"/>
      <c r="C11" s="228"/>
      <c r="D11" s="228"/>
      <c r="E11" s="228"/>
      <c r="F11" s="228"/>
      <c r="G11" s="228"/>
      <c r="H11" s="228"/>
      <c r="I11" s="228"/>
      <c r="J11" s="228"/>
      <c r="K11" s="228"/>
      <c r="L11" s="229"/>
      <c r="M11" s="229"/>
      <c r="N11" s="229"/>
      <c r="O11" s="229"/>
      <c r="P11" s="14"/>
    </row>
    <row r="12" spans="1:15" ht="15" customHeight="1">
      <c r="A12" s="11" t="s">
        <v>27</v>
      </c>
      <c r="B12" s="229" t="s">
        <v>28</v>
      </c>
      <c r="C12" s="229"/>
      <c r="D12" s="229"/>
      <c r="E12" s="229"/>
      <c r="F12" s="229"/>
      <c r="G12" s="229"/>
      <c r="H12" s="229"/>
      <c r="I12" s="11" t="s">
        <v>29</v>
      </c>
      <c r="J12" s="229" t="s">
        <v>30</v>
      </c>
      <c r="K12" s="229"/>
      <c r="L12" s="229" t="s">
        <v>31</v>
      </c>
      <c r="M12" s="229"/>
      <c r="N12" s="229" t="s">
        <v>32</v>
      </c>
      <c r="O12" s="229"/>
    </row>
    <row r="13" spans="1:15" ht="15" customHeight="1">
      <c r="A13" s="218" t="s">
        <v>28</v>
      </c>
      <c r="B13" s="220" t="s">
        <v>33</v>
      </c>
      <c r="C13" s="220"/>
      <c r="D13" s="221" t="s">
        <v>34</v>
      </c>
      <c r="E13" s="221"/>
      <c r="F13" s="221"/>
      <c r="G13" s="221"/>
      <c r="H13" s="221"/>
      <c r="I13" s="220" t="s">
        <v>35</v>
      </c>
      <c r="J13" s="235">
        <v>0.04</v>
      </c>
      <c r="K13" s="235"/>
      <c r="L13" s="222">
        <f>SUM(L14:M17)</f>
        <v>0</v>
      </c>
      <c r="M13" s="222"/>
      <c r="N13" s="222">
        <f>J13*L13</f>
        <v>0</v>
      </c>
      <c r="O13" s="222"/>
    </row>
    <row r="14" spans="1:15" ht="15" customHeight="1">
      <c r="A14" s="218"/>
      <c r="B14" s="220"/>
      <c r="C14" s="220"/>
      <c r="D14" s="221"/>
      <c r="E14" s="221"/>
      <c r="F14" s="221"/>
      <c r="G14" s="221"/>
      <c r="H14" s="221"/>
      <c r="I14" s="220"/>
      <c r="J14" s="221" t="s">
        <v>36</v>
      </c>
      <c r="K14" s="221"/>
      <c r="L14" s="213">
        <v>0</v>
      </c>
      <c r="M14" s="213"/>
      <c r="N14" s="213">
        <f>J13*L14</f>
        <v>0</v>
      </c>
      <c r="O14" s="213"/>
    </row>
    <row r="15" spans="1:15" ht="15" customHeight="1">
      <c r="A15" s="218"/>
      <c r="B15" s="220"/>
      <c r="C15" s="220"/>
      <c r="D15" s="221"/>
      <c r="E15" s="221"/>
      <c r="F15" s="221"/>
      <c r="G15" s="221"/>
      <c r="H15" s="221"/>
      <c r="I15" s="220"/>
      <c r="J15" s="221" t="s">
        <v>37</v>
      </c>
      <c r="K15" s="221"/>
      <c r="L15" s="213">
        <v>0</v>
      </c>
      <c r="M15" s="213"/>
      <c r="N15" s="213">
        <f>J13*L15</f>
        <v>0</v>
      </c>
      <c r="O15" s="213"/>
    </row>
    <row r="16" spans="1:15" ht="15" customHeight="1">
      <c r="A16" s="218"/>
      <c r="B16" s="220"/>
      <c r="C16" s="220"/>
      <c r="D16" s="221"/>
      <c r="E16" s="221"/>
      <c r="F16" s="221"/>
      <c r="G16" s="221"/>
      <c r="H16" s="221"/>
      <c r="I16" s="220"/>
      <c r="J16" s="221" t="s">
        <v>38</v>
      </c>
      <c r="K16" s="221"/>
      <c r="L16" s="213">
        <v>0</v>
      </c>
      <c r="M16" s="213"/>
      <c r="N16" s="213">
        <f>J13*L16</f>
        <v>0</v>
      </c>
      <c r="O16" s="213"/>
    </row>
    <row r="17" spans="1:15" ht="15" customHeight="1">
      <c r="A17" s="218"/>
      <c r="B17" s="220"/>
      <c r="C17" s="220"/>
      <c r="D17" s="221"/>
      <c r="E17" s="221"/>
      <c r="F17" s="221"/>
      <c r="G17" s="221"/>
      <c r="H17" s="221"/>
      <c r="I17" s="220"/>
      <c r="J17" s="221" t="s">
        <v>39</v>
      </c>
      <c r="K17" s="221"/>
      <c r="L17" s="213">
        <v>0</v>
      </c>
      <c r="M17" s="213"/>
      <c r="N17" s="213">
        <f>J13*L17</f>
        <v>0</v>
      </c>
      <c r="O17" s="213"/>
    </row>
    <row r="18" spans="1:15" ht="15" customHeight="1">
      <c r="A18" s="6"/>
      <c r="B18" s="223" t="s">
        <v>8</v>
      </c>
      <c r="C18" s="223"/>
      <c r="D18" s="223"/>
      <c r="E18" s="223"/>
      <c r="F18" s="12" t="s">
        <v>40</v>
      </c>
      <c r="G18" s="224">
        <v>0.28800000000000003</v>
      </c>
      <c r="H18" s="224"/>
      <c r="I18" s="6"/>
      <c r="J18" s="217"/>
      <c r="K18" s="217"/>
      <c r="L18" s="225"/>
      <c r="M18" s="225"/>
      <c r="N18" s="225"/>
      <c r="O18" s="225"/>
    </row>
    <row r="19" spans="1:15" ht="15" customHeight="1">
      <c r="A19" s="218" t="s">
        <v>29</v>
      </c>
      <c r="B19" s="220" t="s">
        <v>107</v>
      </c>
      <c r="C19" s="220"/>
      <c r="D19" s="221" t="s">
        <v>108</v>
      </c>
      <c r="E19" s="221"/>
      <c r="F19" s="221"/>
      <c r="G19" s="221"/>
      <c r="H19" s="221"/>
      <c r="I19" s="220" t="s">
        <v>0</v>
      </c>
      <c r="J19" s="235">
        <v>1</v>
      </c>
      <c r="K19" s="235"/>
      <c r="L19" s="222">
        <f>SUM(L20:M23)</f>
        <v>0</v>
      </c>
      <c r="M19" s="222"/>
      <c r="N19" s="222">
        <f>J19*L19</f>
        <v>0</v>
      </c>
      <c r="O19" s="222"/>
    </row>
    <row r="20" spans="1:15" ht="15" customHeight="1">
      <c r="A20" s="218"/>
      <c r="B20" s="220"/>
      <c r="C20" s="220"/>
      <c r="D20" s="221"/>
      <c r="E20" s="221"/>
      <c r="F20" s="221"/>
      <c r="G20" s="221"/>
      <c r="H20" s="221"/>
      <c r="I20" s="220"/>
      <c r="J20" s="221" t="s">
        <v>36</v>
      </c>
      <c r="K20" s="221"/>
      <c r="L20" s="213">
        <v>0</v>
      </c>
      <c r="M20" s="213"/>
      <c r="N20" s="213">
        <f>J19*L20</f>
        <v>0</v>
      </c>
      <c r="O20" s="213"/>
    </row>
    <row r="21" spans="1:15" ht="15" customHeight="1">
      <c r="A21" s="218"/>
      <c r="B21" s="220"/>
      <c r="C21" s="220"/>
      <c r="D21" s="221"/>
      <c r="E21" s="221"/>
      <c r="F21" s="221"/>
      <c r="G21" s="221"/>
      <c r="H21" s="221"/>
      <c r="I21" s="220"/>
      <c r="J21" s="221" t="s">
        <v>37</v>
      </c>
      <c r="K21" s="221"/>
      <c r="L21" s="213">
        <v>0</v>
      </c>
      <c r="M21" s="213"/>
      <c r="N21" s="213">
        <f>J19*L21</f>
        <v>0</v>
      </c>
      <c r="O21" s="213"/>
    </row>
    <row r="22" spans="1:15" ht="15" customHeight="1">
      <c r="A22" s="218"/>
      <c r="B22" s="220"/>
      <c r="C22" s="220"/>
      <c r="D22" s="221"/>
      <c r="E22" s="221"/>
      <c r="F22" s="221"/>
      <c r="G22" s="221"/>
      <c r="H22" s="221"/>
      <c r="I22" s="220"/>
      <c r="J22" s="221" t="s">
        <v>38</v>
      </c>
      <c r="K22" s="221"/>
      <c r="L22" s="213">
        <v>0</v>
      </c>
      <c r="M22" s="213"/>
      <c r="N22" s="213">
        <f>J19*L22</f>
        <v>0</v>
      </c>
      <c r="O22" s="213"/>
    </row>
    <row r="23" spans="1:15" ht="15" customHeight="1">
      <c r="A23" s="218"/>
      <c r="B23" s="220"/>
      <c r="C23" s="220"/>
      <c r="D23" s="221"/>
      <c r="E23" s="221"/>
      <c r="F23" s="221"/>
      <c r="G23" s="221"/>
      <c r="H23" s="221"/>
      <c r="I23" s="220"/>
      <c r="J23" s="221" t="s">
        <v>39</v>
      </c>
      <c r="K23" s="221"/>
      <c r="L23" s="213">
        <v>0</v>
      </c>
      <c r="M23" s="213"/>
      <c r="N23" s="213">
        <f>J19*L23</f>
        <v>0</v>
      </c>
      <c r="O23" s="213"/>
    </row>
    <row r="24" spans="1:15" ht="15" customHeight="1">
      <c r="A24" s="6"/>
      <c r="B24" s="223" t="s">
        <v>8</v>
      </c>
      <c r="C24" s="223"/>
      <c r="D24" s="223"/>
      <c r="E24" s="223"/>
      <c r="F24" s="12" t="s">
        <v>40</v>
      </c>
      <c r="G24" s="224">
        <v>1.46999</v>
      </c>
      <c r="H24" s="224"/>
      <c r="I24" s="6"/>
      <c r="J24" s="217"/>
      <c r="K24" s="217"/>
      <c r="L24" s="225"/>
      <c r="M24" s="225"/>
      <c r="N24" s="225"/>
      <c r="O24" s="225"/>
    </row>
    <row r="25" spans="1:15" ht="15" customHeight="1">
      <c r="A25" s="218" t="s">
        <v>30</v>
      </c>
      <c r="B25" s="220" t="s">
        <v>109</v>
      </c>
      <c r="C25" s="220"/>
      <c r="D25" s="221" t="s">
        <v>110</v>
      </c>
      <c r="E25" s="221"/>
      <c r="F25" s="221"/>
      <c r="G25" s="221"/>
      <c r="H25" s="221"/>
      <c r="I25" s="220" t="s">
        <v>4</v>
      </c>
      <c r="J25" s="235">
        <v>10</v>
      </c>
      <c r="K25" s="235"/>
      <c r="L25" s="222">
        <f>SUM(L26:M29)</f>
        <v>0</v>
      </c>
      <c r="M25" s="222"/>
      <c r="N25" s="222">
        <f>J25*L25</f>
        <v>0</v>
      </c>
      <c r="O25" s="222"/>
    </row>
    <row r="26" spans="1:15" ht="15" customHeight="1">
      <c r="A26" s="218"/>
      <c r="B26" s="220"/>
      <c r="C26" s="220"/>
      <c r="D26" s="221"/>
      <c r="E26" s="221"/>
      <c r="F26" s="221"/>
      <c r="G26" s="221"/>
      <c r="H26" s="221"/>
      <c r="I26" s="220"/>
      <c r="J26" s="221" t="s">
        <v>36</v>
      </c>
      <c r="K26" s="221"/>
      <c r="L26" s="213">
        <v>0</v>
      </c>
      <c r="M26" s="213"/>
      <c r="N26" s="213">
        <f>J25*L26</f>
        <v>0</v>
      </c>
      <c r="O26" s="213"/>
    </row>
    <row r="27" spans="1:15" ht="15" customHeight="1">
      <c r="A27" s="218"/>
      <c r="B27" s="220"/>
      <c r="C27" s="220"/>
      <c r="D27" s="221"/>
      <c r="E27" s="221"/>
      <c r="F27" s="221"/>
      <c r="G27" s="221"/>
      <c r="H27" s="221"/>
      <c r="I27" s="220"/>
      <c r="J27" s="221" t="s">
        <v>37</v>
      </c>
      <c r="K27" s="221"/>
      <c r="L27" s="213">
        <v>0</v>
      </c>
      <c r="M27" s="213"/>
      <c r="N27" s="213">
        <f>J25*L27</f>
        <v>0</v>
      </c>
      <c r="O27" s="213"/>
    </row>
    <row r="28" spans="1:15" ht="15" customHeight="1">
      <c r="A28" s="218"/>
      <c r="B28" s="220"/>
      <c r="C28" s="220"/>
      <c r="D28" s="221"/>
      <c r="E28" s="221"/>
      <c r="F28" s="221"/>
      <c r="G28" s="221"/>
      <c r="H28" s="221"/>
      <c r="I28" s="220"/>
      <c r="J28" s="221" t="s">
        <v>38</v>
      </c>
      <c r="K28" s="221"/>
      <c r="L28" s="213">
        <v>0</v>
      </c>
      <c r="M28" s="213"/>
      <c r="N28" s="213">
        <f>J25*L28</f>
        <v>0</v>
      </c>
      <c r="O28" s="213"/>
    </row>
    <row r="29" spans="1:15" ht="15" customHeight="1">
      <c r="A29" s="218"/>
      <c r="B29" s="220"/>
      <c r="C29" s="220"/>
      <c r="D29" s="221"/>
      <c r="E29" s="221"/>
      <c r="F29" s="221"/>
      <c r="G29" s="221"/>
      <c r="H29" s="221"/>
      <c r="I29" s="220"/>
      <c r="J29" s="221" t="s">
        <v>39</v>
      </c>
      <c r="K29" s="221"/>
      <c r="L29" s="213">
        <v>0</v>
      </c>
      <c r="M29" s="213"/>
      <c r="N29" s="213">
        <f>J25*L29</f>
        <v>0</v>
      </c>
      <c r="O29" s="213"/>
    </row>
    <row r="30" spans="1:15" ht="15" customHeight="1">
      <c r="A30" s="6"/>
      <c r="B30" s="223" t="s">
        <v>48</v>
      </c>
      <c r="C30" s="223"/>
      <c r="D30" s="223"/>
      <c r="E30" s="223"/>
      <c r="F30" s="12" t="s">
        <v>49</v>
      </c>
      <c r="G30" s="224">
        <v>0.0001512</v>
      </c>
      <c r="H30" s="224"/>
      <c r="I30" s="6"/>
      <c r="J30" s="217"/>
      <c r="K30" s="217"/>
      <c r="L30" s="225"/>
      <c r="M30" s="225"/>
      <c r="N30" s="225"/>
      <c r="O30" s="225"/>
    </row>
    <row r="31" spans="1:15" ht="15" customHeight="1">
      <c r="A31" s="6"/>
      <c r="B31" s="223" t="s">
        <v>8</v>
      </c>
      <c r="C31" s="223"/>
      <c r="D31" s="223"/>
      <c r="E31" s="223"/>
      <c r="F31" s="12" t="s">
        <v>40</v>
      </c>
      <c r="G31" s="224">
        <v>1.89</v>
      </c>
      <c r="H31" s="224"/>
      <c r="I31" s="6"/>
      <c r="J31" s="217"/>
      <c r="K31" s="217"/>
      <c r="L31" s="225"/>
      <c r="M31" s="225"/>
      <c r="N31" s="225"/>
      <c r="O31" s="225"/>
    </row>
    <row r="32" spans="1:15" ht="15" customHeight="1">
      <c r="A32" s="218" t="s">
        <v>31</v>
      </c>
      <c r="B32" s="220" t="s">
        <v>111</v>
      </c>
      <c r="C32" s="220"/>
      <c r="D32" s="221" t="s">
        <v>112</v>
      </c>
      <c r="E32" s="221"/>
      <c r="F32" s="221"/>
      <c r="G32" s="221"/>
      <c r="H32" s="221"/>
      <c r="I32" s="220" t="s">
        <v>68</v>
      </c>
      <c r="J32" s="235">
        <v>1.8</v>
      </c>
      <c r="K32" s="235"/>
      <c r="L32" s="222">
        <f>SUM(L33:M36)</f>
        <v>0</v>
      </c>
      <c r="M32" s="222"/>
      <c r="N32" s="222">
        <f>J32*L32</f>
        <v>0</v>
      </c>
      <c r="O32" s="222"/>
    </row>
    <row r="33" spans="1:15" ht="15" customHeight="1">
      <c r="A33" s="218"/>
      <c r="B33" s="220"/>
      <c r="C33" s="220"/>
      <c r="D33" s="221"/>
      <c r="E33" s="221"/>
      <c r="F33" s="221"/>
      <c r="G33" s="221"/>
      <c r="H33" s="221"/>
      <c r="I33" s="220"/>
      <c r="J33" s="221" t="s">
        <v>36</v>
      </c>
      <c r="K33" s="221"/>
      <c r="L33" s="213">
        <v>0</v>
      </c>
      <c r="M33" s="213"/>
      <c r="N33" s="213">
        <f>J32*L33</f>
        <v>0</v>
      </c>
      <c r="O33" s="213"/>
    </row>
    <row r="34" spans="1:15" ht="15" customHeight="1">
      <c r="A34" s="218"/>
      <c r="B34" s="220"/>
      <c r="C34" s="220"/>
      <c r="D34" s="221"/>
      <c r="E34" s="221"/>
      <c r="F34" s="221"/>
      <c r="G34" s="221"/>
      <c r="H34" s="221"/>
      <c r="I34" s="220"/>
      <c r="J34" s="221" t="s">
        <v>37</v>
      </c>
      <c r="K34" s="221"/>
      <c r="L34" s="213">
        <v>0</v>
      </c>
      <c r="M34" s="213"/>
      <c r="N34" s="213">
        <f>J32*L34</f>
        <v>0</v>
      </c>
      <c r="O34" s="213"/>
    </row>
    <row r="35" spans="1:15" ht="15" customHeight="1">
      <c r="A35" s="218"/>
      <c r="B35" s="220"/>
      <c r="C35" s="220"/>
      <c r="D35" s="221"/>
      <c r="E35" s="221"/>
      <c r="F35" s="221"/>
      <c r="G35" s="221"/>
      <c r="H35" s="221"/>
      <c r="I35" s="220"/>
      <c r="J35" s="221" t="s">
        <v>38</v>
      </c>
      <c r="K35" s="221"/>
      <c r="L35" s="213">
        <v>0</v>
      </c>
      <c r="M35" s="213"/>
      <c r="N35" s="213">
        <f>J32*L35</f>
        <v>0</v>
      </c>
      <c r="O35" s="213"/>
    </row>
    <row r="36" spans="1:15" ht="15" customHeight="1">
      <c r="A36" s="218"/>
      <c r="B36" s="220"/>
      <c r="C36" s="220"/>
      <c r="D36" s="221"/>
      <c r="E36" s="221"/>
      <c r="F36" s="221"/>
      <c r="G36" s="221"/>
      <c r="H36" s="221"/>
      <c r="I36" s="220"/>
      <c r="J36" s="221" t="s">
        <v>39</v>
      </c>
      <c r="K36" s="221"/>
      <c r="L36" s="213">
        <v>0</v>
      </c>
      <c r="M36" s="213"/>
      <c r="N36" s="213">
        <f>J32*L36</f>
        <v>0</v>
      </c>
      <c r="O36" s="213"/>
    </row>
    <row r="37" spans="1:15" ht="15" customHeight="1">
      <c r="A37" s="6"/>
      <c r="B37" s="223" t="s">
        <v>48</v>
      </c>
      <c r="C37" s="223"/>
      <c r="D37" s="223"/>
      <c r="E37" s="223"/>
      <c r="F37" s="12" t="s">
        <v>49</v>
      </c>
      <c r="G37" s="224">
        <v>0.001818</v>
      </c>
      <c r="H37" s="224"/>
      <c r="I37" s="6"/>
      <c r="J37" s="217"/>
      <c r="K37" s="217"/>
      <c r="L37" s="225"/>
      <c r="M37" s="225"/>
      <c r="N37" s="225"/>
      <c r="O37" s="225"/>
    </row>
    <row r="38" spans="1:15" ht="15" customHeight="1">
      <c r="A38" s="6"/>
      <c r="B38" s="223" t="s">
        <v>8</v>
      </c>
      <c r="C38" s="223"/>
      <c r="D38" s="223"/>
      <c r="E38" s="223"/>
      <c r="F38" s="12" t="s">
        <v>40</v>
      </c>
      <c r="G38" s="224">
        <v>0.039599999999999996</v>
      </c>
      <c r="H38" s="224"/>
      <c r="I38" s="6"/>
      <c r="J38" s="217"/>
      <c r="K38" s="217"/>
      <c r="L38" s="225"/>
      <c r="M38" s="225"/>
      <c r="N38" s="225"/>
      <c r="O38" s="225"/>
    </row>
    <row r="39" spans="1:15" ht="15" customHeight="1">
      <c r="A39" s="218" t="s">
        <v>46</v>
      </c>
      <c r="B39" s="220" t="s">
        <v>113</v>
      </c>
      <c r="C39" s="220"/>
      <c r="D39" s="221" t="s">
        <v>114</v>
      </c>
      <c r="E39" s="221"/>
      <c r="F39" s="221"/>
      <c r="G39" s="221"/>
      <c r="H39" s="221"/>
      <c r="I39" s="220" t="s">
        <v>68</v>
      </c>
      <c r="J39" s="235">
        <v>1.8</v>
      </c>
      <c r="K39" s="235"/>
      <c r="L39" s="222">
        <f>SUM(L40:M43)</f>
        <v>0</v>
      </c>
      <c r="M39" s="222"/>
      <c r="N39" s="222">
        <f>J39*L39</f>
        <v>0</v>
      </c>
      <c r="O39" s="222"/>
    </row>
    <row r="40" spans="1:15" ht="15" customHeight="1">
      <c r="A40" s="218"/>
      <c r="B40" s="220"/>
      <c r="C40" s="220"/>
      <c r="D40" s="221"/>
      <c r="E40" s="221"/>
      <c r="F40" s="221"/>
      <c r="G40" s="221"/>
      <c r="H40" s="221"/>
      <c r="I40" s="220"/>
      <c r="J40" s="221" t="s">
        <v>36</v>
      </c>
      <c r="K40" s="221"/>
      <c r="L40" s="213">
        <v>0</v>
      </c>
      <c r="M40" s="213"/>
      <c r="N40" s="213">
        <f>J39*L40</f>
        <v>0</v>
      </c>
      <c r="O40" s="213"/>
    </row>
    <row r="41" spans="1:15" ht="15" customHeight="1">
      <c r="A41" s="218"/>
      <c r="B41" s="220"/>
      <c r="C41" s="220"/>
      <c r="D41" s="221"/>
      <c r="E41" s="221"/>
      <c r="F41" s="221"/>
      <c r="G41" s="221"/>
      <c r="H41" s="221"/>
      <c r="I41" s="220"/>
      <c r="J41" s="221" t="s">
        <v>37</v>
      </c>
      <c r="K41" s="221"/>
      <c r="L41" s="213">
        <v>0</v>
      </c>
      <c r="M41" s="213"/>
      <c r="N41" s="213">
        <f>J39*L41</f>
        <v>0</v>
      </c>
      <c r="O41" s="213"/>
    </row>
    <row r="42" spans="1:15" ht="15" customHeight="1">
      <c r="A42" s="218"/>
      <c r="B42" s="220"/>
      <c r="C42" s="220"/>
      <c r="D42" s="221"/>
      <c r="E42" s="221"/>
      <c r="F42" s="221"/>
      <c r="G42" s="221"/>
      <c r="H42" s="221"/>
      <c r="I42" s="220"/>
      <c r="J42" s="221" t="s">
        <v>38</v>
      </c>
      <c r="K42" s="221"/>
      <c r="L42" s="213">
        <v>0</v>
      </c>
      <c r="M42" s="213"/>
      <c r="N42" s="213">
        <f>J39*L42</f>
        <v>0</v>
      </c>
      <c r="O42" s="213"/>
    </row>
    <row r="43" spans="1:15" ht="15" customHeight="1">
      <c r="A43" s="218"/>
      <c r="B43" s="220"/>
      <c r="C43" s="220"/>
      <c r="D43" s="221"/>
      <c r="E43" s="221"/>
      <c r="F43" s="221"/>
      <c r="G43" s="221"/>
      <c r="H43" s="221"/>
      <c r="I43" s="220"/>
      <c r="J43" s="221" t="s">
        <v>39</v>
      </c>
      <c r="K43" s="221"/>
      <c r="L43" s="213">
        <v>0</v>
      </c>
      <c r="M43" s="213"/>
      <c r="N43" s="213">
        <f>J39*L43</f>
        <v>0</v>
      </c>
      <c r="O43" s="213"/>
    </row>
    <row r="44" spans="1:15" ht="15" customHeight="1">
      <c r="A44" s="6"/>
      <c r="B44" s="223" t="s">
        <v>48</v>
      </c>
      <c r="C44" s="223"/>
      <c r="D44" s="223"/>
      <c r="E44" s="223"/>
      <c r="F44" s="12" t="s">
        <v>49</v>
      </c>
      <c r="G44" s="224">
        <v>2.7000000000000002E-05</v>
      </c>
      <c r="H44" s="224"/>
      <c r="I44" s="6"/>
      <c r="J44" s="217"/>
      <c r="K44" s="217"/>
      <c r="L44" s="225"/>
      <c r="M44" s="225"/>
      <c r="N44" s="225"/>
      <c r="O44" s="225"/>
    </row>
    <row r="45" spans="1:15" ht="15" customHeight="1">
      <c r="A45" s="6"/>
      <c r="B45" s="223" t="s">
        <v>8</v>
      </c>
      <c r="C45" s="223"/>
      <c r="D45" s="223"/>
      <c r="E45" s="223"/>
      <c r="F45" s="12" t="s">
        <v>40</v>
      </c>
      <c r="G45" s="224">
        <v>0.057564000000000004</v>
      </c>
      <c r="H45" s="224"/>
      <c r="I45" s="6"/>
      <c r="J45" s="217"/>
      <c r="K45" s="217"/>
      <c r="L45" s="225"/>
      <c r="M45" s="225"/>
      <c r="N45" s="225"/>
      <c r="O45" s="225"/>
    </row>
    <row r="46" spans="1:15" ht="15" customHeight="1">
      <c r="A46" s="218" t="s">
        <v>47</v>
      </c>
      <c r="B46" s="220" t="s">
        <v>115</v>
      </c>
      <c r="C46" s="220"/>
      <c r="D46" s="221" t="s">
        <v>116</v>
      </c>
      <c r="E46" s="221"/>
      <c r="F46" s="221"/>
      <c r="G46" s="221"/>
      <c r="H46" s="221"/>
      <c r="I46" s="220" t="s">
        <v>0</v>
      </c>
      <c r="J46" s="235">
        <v>1</v>
      </c>
      <c r="K46" s="235"/>
      <c r="L46" s="222">
        <f>SUM(L47:M50)</f>
        <v>0</v>
      </c>
      <c r="M46" s="222"/>
      <c r="N46" s="222">
        <f>J46*L46</f>
        <v>0</v>
      </c>
      <c r="O46" s="222"/>
    </row>
    <row r="47" spans="1:15" ht="15" customHeight="1">
      <c r="A47" s="218"/>
      <c r="B47" s="220"/>
      <c r="C47" s="220"/>
      <c r="D47" s="221"/>
      <c r="E47" s="221"/>
      <c r="F47" s="221"/>
      <c r="G47" s="221"/>
      <c r="H47" s="221"/>
      <c r="I47" s="220"/>
      <c r="J47" s="221" t="s">
        <v>36</v>
      </c>
      <c r="K47" s="221"/>
      <c r="L47" s="213">
        <v>0</v>
      </c>
      <c r="M47" s="213"/>
      <c r="N47" s="213">
        <f>J46*L47</f>
        <v>0</v>
      </c>
      <c r="O47" s="213"/>
    </row>
    <row r="48" spans="1:15" ht="15" customHeight="1">
      <c r="A48" s="218"/>
      <c r="B48" s="220"/>
      <c r="C48" s="220"/>
      <c r="D48" s="221"/>
      <c r="E48" s="221"/>
      <c r="F48" s="221"/>
      <c r="G48" s="221"/>
      <c r="H48" s="221"/>
      <c r="I48" s="220"/>
      <c r="J48" s="221" t="s">
        <v>37</v>
      </c>
      <c r="K48" s="221"/>
      <c r="L48" s="213">
        <v>0</v>
      </c>
      <c r="M48" s="213"/>
      <c r="N48" s="213">
        <f>J46*L48</f>
        <v>0</v>
      </c>
      <c r="O48" s="213"/>
    </row>
    <row r="49" spans="1:15" ht="15" customHeight="1">
      <c r="A49" s="218"/>
      <c r="B49" s="220"/>
      <c r="C49" s="220"/>
      <c r="D49" s="221"/>
      <c r="E49" s="221"/>
      <c r="F49" s="221"/>
      <c r="G49" s="221"/>
      <c r="H49" s="221"/>
      <c r="I49" s="220"/>
      <c r="J49" s="221" t="s">
        <v>38</v>
      </c>
      <c r="K49" s="221"/>
      <c r="L49" s="213">
        <v>0</v>
      </c>
      <c r="M49" s="213"/>
      <c r="N49" s="213">
        <f>J46*L49</f>
        <v>0</v>
      </c>
      <c r="O49" s="213"/>
    </row>
    <row r="50" spans="1:15" ht="15" customHeight="1">
      <c r="A50" s="218"/>
      <c r="B50" s="220"/>
      <c r="C50" s="220"/>
      <c r="D50" s="221"/>
      <c r="E50" s="221"/>
      <c r="F50" s="221"/>
      <c r="G50" s="221"/>
      <c r="H50" s="221"/>
      <c r="I50" s="220"/>
      <c r="J50" s="221" t="s">
        <v>39</v>
      </c>
      <c r="K50" s="221"/>
      <c r="L50" s="213">
        <v>0</v>
      </c>
      <c r="M50" s="213"/>
      <c r="N50" s="213">
        <f>J46*L50</f>
        <v>0</v>
      </c>
      <c r="O50" s="213"/>
    </row>
    <row r="51" spans="1:15" ht="15" customHeight="1">
      <c r="A51" s="6"/>
      <c r="B51" s="223" t="s">
        <v>8</v>
      </c>
      <c r="C51" s="223"/>
      <c r="D51" s="223"/>
      <c r="E51" s="223"/>
      <c r="F51" s="12" t="s">
        <v>40</v>
      </c>
      <c r="G51" s="224">
        <v>0.91348</v>
      </c>
      <c r="H51" s="224"/>
      <c r="I51" s="6"/>
      <c r="J51" s="217"/>
      <c r="K51" s="217"/>
      <c r="L51" s="225"/>
      <c r="M51" s="225"/>
      <c r="N51" s="225"/>
      <c r="O51" s="225"/>
    </row>
    <row r="52" spans="1:15" ht="15" customHeight="1">
      <c r="A52" s="218" t="s">
        <v>51</v>
      </c>
      <c r="B52" s="220" t="s">
        <v>117</v>
      </c>
      <c r="C52" s="220"/>
      <c r="D52" s="221" t="s">
        <v>118</v>
      </c>
      <c r="E52" s="221"/>
      <c r="F52" s="221"/>
      <c r="G52" s="221"/>
      <c r="H52" s="221"/>
      <c r="I52" s="220" t="s">
        <v>2</v>
      </c>
      <c r="J52" s="235">
        <v>0.02</v>
      </c>
      <c r="K52" s="235"/>
      <c r="L52" s="222">
        <f>SUM(L53:M56)</f>
        <v>0</v>
      </c>
      <c r="M52" s="222"/>
      <c r="N52" s="222">
        <f>J52*L52</f>
        <v>0</v>
      </c>
      <c r="O52" s="222"/>
    </row>
    <row r="53" spans="1:15" ht="15" customHeight="1">
      <c r="A53" s="218"/>
      <c r="B53" s="220"/>
      <c r="C53" s="220"/>
      <c r="D53" s="221"/>
      <c r="E53" s="221"/>
      <c r="F53" s="221"/>
      <c r="G53" s="221"/>
      <c r="H53" s="221"/>
      <c r="I53" s="220"/>
      <c r="J53" s="221" t="s">
        <v>36</v>
      </c>
      <c r="K53" s="221"/>
      <c r="L53" s="213">
        <v>0</v>
      </c>
      <c r="M53" s="213"/>
      <c r="N53" s="213">
        <f>J52*L53</f>
        <v>0</v>
      </c>
      <c r="O53" s="213"/>
    </row>
    <row r="54" spans="1:15" ht="15" customHeight="1">
      <c r="A54" s="218"/>
      <c r="B54" s="220"/>
      <c r="C54" s="220"/>
      <c r="D54" s="221"/>
      <c r="E54" s="221"/>
      <c r="F54" s="221"/>
      <c r="G54" s="221"/>
      <c r="H54" s="221"/>
      <c r="I54" s="220"/>
      <c r="J54" s="221" t="s">
        <v>37</v>
      </c>
      <c r="K54" s="221"/>
      <c r="L54" s="213">
        <v>0</v>
      </c>
      <c r="M54" s="213"/>
      <c r="N54" s="213">
        <f>J52*L54</f>
        <v>0</v>
      </c>
      <c r="O54" s="213"/>
    </row>
    <row r="55" spans="1:15" ht="15" customHeight="1">
      <c r="A55" s="218"/>
      <c r="B55" s="220"/>
      <c r="C55" s="220"/>
      <c r="D55" s="221"/>
      <c r="E55" s="221"/>
      <c r="F55" s="221"/>
      <c r="G55" s="221"/>
      <c r="H55" s="221"/>
      <c r="I55" s="220"/>
      <c r="J55" s="221" t="s">
        <v>38</v>
      </c>
      <c r="K55" s="221"/>
      <c r="L55" s="213">
        <v>0</v>
      </c>
      <c r="M55" s="213"/>
      <c r="N55" s="213">
        <f>J52*L55</f>
        <v>0</v>
      </c>
      <c r="O55" s="213"/>
    </row>
    <row r="56" spans="1:15" ht="15" customHeight="1">
      <c r="A56" s="218"/>
      <c r="B56" s="220"/>
      <c r="C56" s="220"/>
      <c r="D56" s="221"/>
      <c r="E56" s="221"/>
      <c r="F56" s="221"/>
      <c r="G56" s="221"/>
      <c r="H56" s="221"/>
      <c r="I56" s="220"/>
      <c r="J56" s="221" t="s">
        <v>39</v>
      </c>
      <c r="K56" s="221"/>
      <c r="L56" s="213">
        <v>0</v>
      </c>
      <c r="M56" s="213"/>
      <c r="N56" s="213">
        <f>J52*L56</f>
        <v>0</v>
      </c>
      <c r="O56" s="213"/>
    </row>
    <row r="57" spans="1:15" ht="15" customHeight="1">
      <c r="A57" s="6"/>
      <c r="B57" s="223" t="s">
        <v>48</v>
      </c>
      <c r="C57" s="223"/>
      <c r="D57" s="223"/>
      <c r="E57" s="223"/>
      <c r="F57" s="12" t="s">
        <v>49</v>
      </c>
      <c r="G57" s="224">
        <v>0.0484</v>
      </c>
      <c r="H57" s="224"/>
      <c r="I57" s="6"/>
      <c r="J57" s="217"/>
      <c r="K57" s="217"/>
      <c r="L57" s="225"/>
      <c r="M57" s="225"/>
      <c r="N57" s="225"/>
      <c r="O57" s="225"/>
    </row>
    <row r="58" spans="1:15" ht="15" customHeight="1">
      <c r="A58" s="218" t="s">
        <v>52</v>
      </c>
      <c r="B58" s="220" t="s">
        <v>53</v>
      </c>
      <c r="C58" s="220"/>
      <c r="D58" s="221" t="s">
        <v>54</v>
      </c>
      <c r="E58" s="221"/>
      <c r="F58" s="221"/>
      <c r="G58" s="221"/>
      <c r="H58" s="221"/>
      <c r="I58" s="220" t="s">
        <v>10</v>
      </c>
      <c r="J58" s="235">
        <v>0.2</v>
      </c>
      <c r="K58" s="235"/>
      <c r="L58" s="222">
        <f>SUM(L59:M62)</f>
        <v>0</v>
      </c>
      <c r="M58" s="222"/>
      <c r="N58" s="222">
        <f>J58*L58</f>
        <v>0</v>
      </c>
      <c r="O58" s="222"/>
    </row>
    <row r="59" spans="1:15" ht="15" customHeight="1">
      <c r="A59" s="218"/>
      <c r="B59" s="220"/>
      <c r="C59" s="220"/>
      <c r="D59" s="221"/>
      <c r="E59" s="221"/>
      <c r="F59" s="221"/>
      <c r="G59" s="221"/>
      <c r="H59" s="221"/>
      <c r="I59" s="220"/>
      <c r="J59" s="221" t="s">
        <v>36</v>
      </c>
      <c r="K59" s="221"/>
      <c r="L59" s="213">
        <v>0</v>
      </c>
      <c r="M59" s="213"/>
      <c r="N59" s="213">
        <f>J58*L59</f>
        <v>0</v>
      </c>
      <c r="O59" s="213"/>
    </row>
    <row r="60" spans="1:15" ht="15" customHeight="1">
      <c r="A60" s="218"/>
      <c r="B60" s="220"/>
      <c r="C60" s="220"/>
      <c r="D60" s="221"/>
      <c r="E60" s="221"/>
      <c r="F60" s="221"/>
      <c r="G60" s="221"/>
      <c r="H60" s="221"/>
      <c r="I60" s="220"/>
      <c r="J60" s="221" t="s">
        <v>37</v>
      </c>
      <c r="K60" s="221"/>
      <c r="L60" s="213">
        <v>0</v>
      </c>
      <c r="M60" s="213"/>
      <c r="N60" s="213">
        <f>J58*L60</f>
        <v>0</v>
      </c>
      <c r="O60" s="213"/>
    </row>
    <row r="61" spans="1:15" ht="15" customHeight="1">
      <c r="A61" s="218"/>
      <c r="B61" s="220"/>
      <c r="C61" s="220"/>
      <c r="D61" s="221"/>
      <c r="E61" s="221"/>
      <c r="F61" s="221"/>
      <c r="G61" s="221"/>
      <c r="H61" s="221"/>
      <c r="I61" s="220"/>
      <c r="J61" s="221" t="s">
        <v>38</v>
      </c>
      <c r="K61" s="221"/>
      <c r="L61" s="213">
        <v>0</v>
      </c>
      <c r="M61" s="213"/>
      <c r="N61" s="213">
        <f>J58*L61</f>
        <v>0</v>
      </c>
      <c r="O61" s="213"/>
    </row>
    <row r="62" spans="1:15" ht="15" customHeight="1">
      <c r="A62" s="218"/>
      <c r="B62" s="220"/>
      <c r="C62" s="220"/>
      <c r="D62" s="221"/>
      <c r="E62" s="221"/>
      <c r="F62" s="221"/>
      <c r="G62" s="221"/>
      <c r="H62" s="221"/>
      <c r="I62" s="220"/>
      <c r="J62" s="221" t="s">
        <v>39</v>
      </c>
      <c r="K62" s="221"/>
      <c r="L62" s="213">
        <v>0</v>
      </c>
      <c r="M62" s="213"/>
      <c r="N62" s="213">
        <f>J58*L62</f>
        <v>0</v>
      </c>
      <c r="O62" s="213"/>
    </row>
    <row r="63" spans="1:15" ht="15" customHeight="1">
      <c r="A63" s="6"/>
      <c r="B63" s="6"/>
      <c r="C63" s="6"/>
      <c r="D63" s="215" t="s">
        <v>55</v>
      </c>
      <c r="E63" s="215"/>
      <c r="F63" s="215" t="s">
        <v>7</v>
      </c>
      <c r="G63" s="215"/>
      <c r="H63" s="215" t="s">
        <v>8</v>
      </c>
      <c r="I63" s="215"/>
      <c r="J63" s="215" t="s">
        <v>56</v>
      </c>
      <c r="K63" s="215"/>
      <c r="L63" s="215" t="s">
        <v>9</v>
      </c>
      <c r="M63" s="215"/>
      <c r="N63" s="215" t="s">
        <v>57</v>
      </c>
      <c r="O63" s="215"/>
    </row>
    <row r="64" spans="1:15" ht="15" customHeight="1">
      <c r="A64" s="228" t="s">
        <v>58</v>
      </c>
      <c r="B64" s="228"/>
      <c r="C64" s="228"/>
      <c r="D64" s="228"/>
      <c r="E64" s="228"/>
      <c r="F64" s="222">
        <f>M67</f>
        <v>0</v>
      </c>
      <c r="G64" s="222"/>
      <c r="H64" s="222">
        <f>M68</f>
        <v>0</v>
      </c>
      <c r="I64" s="222"/>
      <c r="J64" s="222">
        <f>M69</f>
        <v>0</v>
      </c>
      <c r="K64" s="222"/>
      <c r="L64" s="222">
        <f>M70</f>
        <v>0</v>
      </c>
      <c r="M64" s="222"/>
      <c r="N64" s="222">
        <f>F64+H64+J64+L64</f>
        <v>0</v>
      </c>
      <c r="O64" s="222"/>
    </row>
    <row r="65" spans="1:15" s="32" customFormat="1" ht="15" customHeight="1">
      <c r="A65" s="210" t="s">
        <v>11</v>
      </c>
      <c r="B65" s="210"/>
      <c r="C65" s="210"/>
      <c r="D65" s="210"/>
      <c r="E65" s="210"/>
      <c r="F65" s="210"/>
      <c r="G65" s="210"/>
      <c r="H65" s="210"/>
      <c r="I65" s="210"/>
      <c r="J65" s="210"/>
      <c r="K65" s="210"/>
      <c r="L65" s="210"/>
      <c r="M65" s="210"/>
      <c r="N65" s="210"/>
      <c r="O65" s="210"/>
    </row>
    <row r="66" spans="1:15" s="32" customFormat="1" ht="15">
      <c r="A66" s="211" t="s">
        <v>12</v>
      </c>
      <c r="B66" s="211"/>
      <c r="C66" s="211"/>
      <c r="D66" s="211"/>
      <c r="E66" s="211"/>
      <c r="F66" s="211"/>
      <c r="G66" s="211"/>
      <c r="H66" s="211"/>
      <c r="I66" s="211"/>
      <c r="J66" s="211"/>
      <c r="K66" s="211"/>
      <c r="L66" s="211"/>
      <c r="M66" s="211"/>
      <c r="N66" s="211"/>
      <c r="O66" s="211"/>
    </row>
    <row r="67" spans="1:15" s="32" customFormat="1" ht="15">
      <c r="A67" s="212" t="s">
        <v>256</v>
      </c>
      <c r="B67" s="212"/>
      <c r="C67" s="212"/>
      <c r="D67" s="212"/>
      <c r="E67" s="212"/>
      <c r="F67" s="212"/>
      <c r="G67" s="212"/>
      <c r="H67" s="212"/>
      <c r="I67" s="212"/>
      <c r="J67" s="212"/>
      <c r="K67" s="212"/>
      <c r="L67" s="212"/>
      <c r="M67" s="212"/>
      <c r="N67" s="212"/>
      <c r="O67" s="212"/>
    </row>
    <row r="68" spans="1:15" s="32" customFormat="1" ht="15">
      <c r="A68" s="211" t="s">
        <v>13</v>
      </c>
      <c r="B68" s="211"/>
      <c r="C68" s="211"/>
      <c r="D68" s="211"/>
      <c r="E68" s="211"/>
      <c r="F68" s="211"/>
      <c r="G68" s="211"/>
      <c r="H68" s="211"/>
      <c r="I68" s="211"/>
      <c r="J68" s="211"/>
      <c r="K68" s="211"/>
      <c r="L68" s="211"/>
      <c r="M68" s="211"/>
      <c r="N68" s="211"/>
      <c r="O68" s="211"/>
    </row>
    <row r="69" spans="1:15" s="32" customFormat="1" ht="15">
      <c r="A69" s="212" t="s">
        <v>14</v>
      </c>
      <c r="B69" s="212"/>
      <c r="C69" s="212"/>
      <c r="D69" s="212"/>
      <c r="E69" s="212"/>
      <c r="F69" s="212"/>
      <c r="G69" s="212"/>
      <c r="H69" s="212"/>
      <c r="I69" s="212"/>
      <c r="J69" s="212"/>
      <c r="K69" s="212"/>
      <c r="L69" s="212"/>
      <c r="M69" s="212"/>
      <c r="N69" s="212"/>
      <c r="O69" s="212"/>
    </row>
    <row r="70" spans="1:15" s="32" customFormat="1" ht="15">
      <c r="A70" s="211" t="s">
        <v>15</v>
      </c>
      <c r="B70" s="211"/>
      <c r="C70" s="211"/>
      <c r="D70" s="211"/>
      <c r="E70" s="211"/>
      <c r="F70" s="211"/>
      <c r="G70" s="211"/>
      <c r="H70" s="211"/>
      <c r="I70" s="211"/>
      <c r="J70" s="211"/>
      <c r="K70" s="211"/>
      <c r="L70" s="211"/>
      <c r="M70" s="211"/>
      <c r="N70" s="211"/>
      <c r="O70" s="211"/>
    </row>
    <row r="71" spans="1:15" s="32" customFormat="1" ht="15">
      <c r="A71" s="212" t="s">
        <v>16</v>
      </c>
      <c r="B71" s="212"/>
      <c r="C71" s="212"/>
      <c r="D71" s="212"/>
      <c r="E71" s="212"/>
      <c r="F71" s="212"/>
      <c r="G71" s="212"/>
      <c r="H71" s="212"/>
      <c r="I71" s="212"/>
      <c r="J71" s="212"/>
      <c r="K71" s="212"/>
      <c r="L71" s="212"/>
      <c r="M71" s="212"/>
      <c r="N71" s="212"/>
      <c r="O71" s="212"/>
    </row>
    <row r="72" spans="1:15" s="32" customFormat="1" ht="15">
      <c r="A72" s="211" t="s">
        <v>59</v>
      </c>
      <c r="B72" s="211"/>
      <c r="C72" s="211"/>
      <c r="D72" s="211"/>
      <c r="E72" s="211"/>
      <c r="F72" s="211"/>
      <c r="G72" s="211"/>
      <c r="H72" s="211"/>
      <c r="I72" s="211"/>
      <c r="J72" s="211"/>
      <c r="K72" s="211"/>
      <c r="L72" s="211"/>
      <c r="M72" s="211"/>
      <c r="N72" s="211"/>
      <c r="O72" s="211"/>
    </row>
    <row r="73" spans="1:15" s="32" customFormat="1" ht="15">
      <c r="A73" s="212" t="s">
        <v>257</v>
      </c>
      <c r="B73" s="212"/>
      <c r="C73" s="212"/>
      <c r="D73" s="212"/>
      <c r="E73" s="212"/>
      <c r="F73" s="212"/>
      <c r="G73" s="212"/>
      <c r="H73" s="212"/>
      <c r="I73" s="212"/>
      <c r="J73" s="212"/>
      <c r="K73" s="212"/>
      <c r="L73" s="212"/>
      <c r="M73" s="212"/>
      <c r="N73" s="212"/>
      <c r="O73" s="212"/>
    </row>
    <row r="74" spans="1:15" s="32" customFormat="1" ht="15">
      <c r="A74" s="211" t="s">
        <v>5</v>
      </c>
      <c r="B74" s="211"/>
      <c r="C74" s="211"/>
      <c r="D74" s="211"/>
      <c r="E74" s="211"/>
      <c r="F74" s="211"/>
      <c r="G74" s="211"/>
      <c r="H74" s="211"/>
      <c r="I74" s="211"/>
      <c r="J74" s="211"/>
      <c r="K74" s="211"/>
      <c r="L74" s="211"/>
      <c r="M74" s="211"/>
      <c r="N74" s="211"/>
      <c r="O74" s="211"/>
    </row>
  </sheetData>
  <sheetProtection/>
  <mergeCells count="241">
    <mergeCell ref="A3:C3"/>
    <mergeCell ref="A4:C4"/>
    <mergeCell ref="A7:O7"/>
    <mergeCell ref="A10:A11"/>
    <mergeCell ref="B10:H11"/>
    <mergeCell ref="I10:I11"/>
    <mergeCell ref="J10:K11"/>
    <mergeCell ref="L10:M11"/>
    <mergeCell ref="N10:O11"/>
    <mergeCell ref="B12:H12"/>
    <mergeCell ref="J12:K12"/>
    <mergeCell ref="L12:M12"/>
    <mergeCell ref="N12:O12"/>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J18:K18"/>
    <mergeCell ref="L18:M18"/>
    <mergeCell ref="N18:O18"/>
    <mergeCell ref="B19:C23"/>
    <mergeCell ref="D19:H23"/>
    <mergeCell ref="I19:I23"/>
    <mergeCell ref="J19:K19"/>
    <mergeCell ref="L19:M19"/>
    <mergeCell ref="N19:O19"/>
    <mergeCell ref="J20:K20"/>
    <mergeCell ref="L20:M20"/>
    <mergeCell ref="N20:O20"/>
    <mergeCell ref="J21:K21"/>
    <mergeCell ref="L21:M21"/>
    <mergeCell ref="N21:O21"/>
    <mergeCell ref="J22:K22"/>
    <mergeCell ref="L22:M22"/>
    <mergeCell ref="N22:O22"/>
    <mergeCell ref="J23:K23"/>
    <mergeCell ref="L23:M23"/>
    <mergeCell ref="N23:O23"/>
    <mergeCell ref="B24:E24"/>
    <mergeCell ref="G24:H24"/>
    <mergeCell ref="J24:K24"/>
    <mergeCell ref="L24:M24"/>
    <mergeCell ref="N24:O24"/>
    <mergeCell ref="B25:C29"/>
    <mergeCell ref="D25:H29"/>
    <mergeCell ref="I25:I29"/>
    <mergeCell ref="J25:K25"/>
    <mergeCell ref="L25:M25"/>
    <mergeCell ref="N25:O25"/>
    <mergeCell ref="J26:K26"/>
    <mergeCell ref="L26:M26"/>
    <mergeCell ref="N26:O26"/>
    <mergeCell ref="J27:K27"/>
    <mergeCell ref="L27:M27"/>
    <mergeCell ref="N27:O27"/>
    <mergeCell ref="J28:K28"/>
    <mergeCell ref="L28:M28"/>
    <mergeCell ref="N28:O28"/>
    <mergeCell ref="J29:K29"/>
    <mergeCell ref="L29:M29"/>
    <mergeCell ref="N29:O29"/>
    <mergeCell ref="B30:E30"/>
    <mergeCell ref="G30:H30"/>
    <mergeCell ref="J30:K30"/>
    <mergeCell ref="L30:M30"/>
    <mergeCell ref="N30:O30"/>
    <mergeCell ref="B31:E31"/>
    <mergeCell ref="G31:H31"/>
    <mergeCell ref="J31:K31"/>
    <mergeCell ref="L31:M31"/>
    <mergeCell ref="N31:O31"/>
    <mergeCell ref="B32:C36"/>
    <mergeCell ref="D32:H36"/>
    <mergeCell ref="I32:I36"/>
    <mergeCell ref="J32:K32"/>
    <mergeCell ref="L32:M32"/>
    <mergeCell ref="N32:O32"/>
    <mergeCell ref="J33:K33"/>
    <mergeCell ref="L33:M33"/>
    <mergeCell ref="N33:O33"/>
    <mergeCell ref="J34:K34"/>
    <mergeCell ref="L34:M34"/>
    <mergeCell ref="N34:O34"/>
    <mergeCell ref="J35:K35"/>
    <mergeCell ref="L35:M35"/>
    <mergeCell ref="N35:O35"/>
    <mergeCell ref="J36:K36"/>
    <mergeCell ref="L36:M36"/>
    <mergeCell ref="N36:O36"/>
    <mergeCell ref="B37:E37"/>
    <mergeCell ref="G37:H37"/>
    <mergeCell ref="J37:K37"/>
    <mergeCell ref="L37:M37"/>
    <mergeCell ref="N37:O37"/>
    <mergeCell ref="B38:E38"/>
    <mergeCell ref="G38:H38"/>
    <mergeCell ref="J38:K38"/>
    <mergeCell ref="L38:M38"/>
    <mergeCell ref="N38:O38"/>
    <mergeCell ref="B39:C43"/>
    <mergeCell ref="D39:H43"/>
    <mergeCell ref="I39:I43"/>
    <mergeCell ref="J39:K39"/>
    <mergeCell ref="L39:M39"/>
    <mergeCell ref="N39:O39"/>
    <mergeCell ref="J40:K40"/>
    <mergeCell ref="L40:M40"/>
    <mergeCell ref="N40:O40"/>
    <mergeCell ref="J41:K41"/>
    <mergeCell ref="L41:M41"/>
    <mergeCell ref="N41:O41"/>
    <mergeCell ref="J42:K42"/>
    <mergeCell ref="L42:M42"/>
    <mergeCell ref="N42:O42"/>
    <mergeCell ref="J43:K43"/>
    <mergeCell ref="L43:M43"/>
    <mergeCell ref="N43:O43"/>
    <mergeCell ref="B44:E44"/>
    <mergeCell ref="G44:H44"/>
    <mergeCell ref="J44:K44"/>
    <mergeCell ref="L44:M44"/>
    <mergeCell ref="N44:O44"/>
    <mergeCell ref="B45:E45"/>
    <mergeCell ref="G45:H45"/>
    <mergeCell ref="J45:K45"/>
    <mergeCell ref="L45:M45"/>
    <mergeCell ref="N45:O45"/>
    <mergeCell ref="B46:C50"/>
    <mergeCell ref="D46:H50"/>
    <mergeCell ref="I46:I50"/>
    <mergeCell ref="J46:K46"/>
    <mergeCell ref="L46:M46"/>
    <mergeCell ref="N46:O46"/>
    <mergeCell ref="J47:K47"/>
    <mergeCell ref="L47:M47"/>
    <mergeCell ref="N47:O47"/>
    <mergeCell ref="J48:K48"/>
    <mergeCell ref="L48:M48"/>
    <mergeCell ref="N48:O48"/>
    <mergeCell ref="J49:K49"/>
    <mergeCell ref="L49:M49"/>
    <mergeCell ref="N49:O49"/>
    <mergeCell ref="J50:K50"/>
    <mergeCell ref="L50:M50"/>
    <mergeCell ref="N50:O50"/>
    <mergeCell ref="B51:E51"/>
    <mergeCell ref="G51:H51"/>
    <mergeCell ref="J51:K51"/>
    <mergeCell ref="L51:M51"/>
    <mergeCell ref="N51:O51"/>
    <mergeCell ref="B52:C56"/>
    <mergeCell ref="D52:H56"/>
    <mergeCell ref="I52:I56"/>
    <mergeCell ref="J52:K52"/>
    <mergeCell ref="L52:M52"/>
    <mergeCell ref="N52:O52"/>
    <mergeCell ref="J53:K53"/>
    <mergeCell ref="L53:M53"/>
    <mergeCell ref="N53:O53"/>
    <mergeCell ref="J54:K54"/>
    <mergeCell ref="L54:M54"/>
    <mergeCell ref="N54:O54"/>
    <mergeCell ref="J55:K55"/>
    <mergeCell ref="L55:M55"/>
    <mergeCell ref="N55:O55"/>
    <mergeCell ref="J56:K56"/>
    <mergeCell ref="L56:M56"/>
    <mergeCell ref="N56:O56"/>
    <mergeCell ref="B57:E57"/>
    <mergeCell ref="G57:H57"/>
    <mergeCell ref="J57:K57"/>
    <mergeCell ref="L57:M57"/>
    <mergeCell ref="N57:O57"/>
    <mergeCell ref="B58:C62"/>
    <mergeCell ref="D58:H62"/>
    <mergeCell ref="I58:I62"/>
    <mergeCell ref="J58:K58"/>
    <mergeCell ref="L58:M58"/>
    <mergeCell ref="N62:O62"/>
    <mergeCell ref="N58:O58"/>
    <mergeCell ref="J59:K59"/>
    <mergeCell ref="L59:M59"/>
    <mergeCell ref="N59:O59"/>
    <mergeCell ref="J60:K60"/>
    <mergeCell ref="L60:M60"/>
    <mergeCell ref="N60:O60"/>
    <mergeCell ref="F63:G63"/>
    <mergeCell ref="H63:I63"/>
    <mergeCell ref="J63:K63"/>
    <mergeCell ref="L63:M63"/>
    <mergeCell ref="N63:O63"/>
    <mergeCell ref="J61:K61"/>
    <mergeCell ref="L61:M61"/>
    <mergeCell ref="N61:O61"/>
    <mergeCell ref="J62:K62"/>
    <mergeCell ref="L62:M62"/>
    <mergeCell ref="A68:O68"/>
    <mergeCell ref="A69:O69"/>
    <mergeCell ref="A70:O70"/>
    <mergeCell ref="A64:E64"/>
    <mergeCell ref="F64:G64"/>
    <mergeCell ref="H64:I64"/>
    <mergeCell ref="J64:K64"/>
    <mergeCell ref="L64:M64"/>
    <mergeCell ref="N64:O64"/>
    <mergeCell ref="A58:A62"/>
    <mergeCell ref="A65:O65"/>
    <mergeCell ref="A66:O66"/>
    <mergeCell ref="A67:O67"/>
    <mergeCell ref="A13:A17"/>
    <mergeCell ref="A19:A23"/>
    <mergeCell ref="A25:A29"/>
    <mergeCell ref="A32:A36"/>
    <mergeCell ref="A39:A43"/>
    <mergeCell ref="D63:E63"/>
    <mergeCell ref="A71:O71"/>
    <mergeCell ref="A72:O72"/>
    <mergeCell ref="A73:O73"/>
    <mergeCell ref="A74:O74"/>
    <mergeCell ref="D3:O3"/>
    <mergeCell ref="D4:O5"/>
    <mergeCell ref="L9:O9"/>
    <mergeCell ref="A9:K9"/>
    <mergeCell ref="A46:A50"/>
    <mergeCell ref="A52:A56"/>
  </mergeCells>
  <printOptions/>
  <pageMargins left="0.7" right="0.7" top="0.75" bottom="0.75" header="0.3" footer="0.3"/>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mugurel</dc:creator>
  <cp:keywords/>
  <dc:description/>
  <cp:lastModifiedBy>DORU</cp:lastModifiedBy>
  <cp:lastPrinted>2023-04-25T12:41:33Z</cp:lastPrinted>
  <dcterms:created xsi:type="dcterms:W3CDTF">2013-02-06T08:43:15Z</dcterms:created>
  <dcterms:modified xsi:type="dcterms:W3CDTF">2023-07-26T06:59:43Z</dcterms:modified>
  <cp:category/>
  <cp:version/>
  <cp:contentType/>
  <cp:contentStatus/>
</cp:coreProperties>
</file>