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D:\my docz\Ordine si curatenie parcari AC4 ani-2024\Documentatie corectata\Form prop fin\"/>
    </mc:Choice>
  </mc:AlternateContent>
  <xr:revisionPtr revIDLastSave="0" documentId="13_ncr:1_{54334ACF-F27F-4E86-9E30-975C713588D4}" xr6:coauthVersionLast="47" xr6:coauthVersionMax="47" xr10:uidLastSave="{00000000-0000-0000-0000-000000000000}"/>
  <bookViews>
    <workbookView xWindow="-108" yWindow="-108" windowWidth="23256" windowHeight="12576" tabRatio="861" activeTab="1" xr2:uid="{00000000-000D-0000-FFFF-FFFF00000000}"/>
  </bookViews>
  <sheets>
    <sheet name="Anexa 1" sheetId="1" r:id="rId1"/>
    <sheet name="Anexa 1.1." sheetId="2" r:id="rId2"/>
    <sheet name="Anexa 1.2." sheetId="3" r:id="rId3"/>
    <sheet name="Anexa 1.3." sheetId="4" r:id="rId4"/>
    <sheet name="Anexa 1.4." sheetId="5" r:id="rId5"/>
    <sheet name="Anexa 2" sheetId="6" r:id="rId6"/>
    <sheet name="Anexa 2.1." sheetId="7" r:id="rId7"/>
    <sheet name="Anexa 2.2." sheetId="8" r:id="rId8"/>
    <sheet name="Anexa 2.3." sheetId="9" r:id="rId9"/>
    <sheet name="Anexa 2.4." sheetId="10" r:id="rId10"/>
    <sheet name="Tarif orar " sheetId="12" r:id="rId11"/>
    <sheet name="Tarif deseuri " sheetId="11" r:id="rId12"/>
  </sheets>
  <definedNames>
    <definedName name="_xlnm.Print_Area" localSheetId="0">'Anexa 1'!$A$1:$E$26</definedName>
    <definedName name="_xlnm.Print_Area" localSheetId="1">'Anexa 1.1.'!$A$1:$P$23</definedName>
    <definedName name="_xlnm.Print_Area" localSheetId="2">'Anexa 1.2.'!$A$1:$J$74</definedName>
    <definedName name="_xlnm.Print_Area" localSheetId="3">'Anexa 1.3.'!$A$1:$J$39</definedName>
    <definedName name="_xlnm.Print_Area" localSheetId="4">'Anexa 1.4.'!$A$1:$J$34</definedName>
    <definedName name="_xlnm.Print_Area" localSheetId="6">'Anexa 2.1.'!$A$1:$M$40</definedName>
    <definedName name="_xlnm.Print_Area" localSheetId="7">'Anexa 2.2.'!$A$1:$I$74</definedName>
    <definedName name="_xlnm.Print_Area" localSheetId="8">'Anexa 2.3.'!$A$1:$I$40</definedName>
    <definedName name="_xlnm.Print_Area" localSheetId="9">'Anexa 2.4.'!$A$2:$J$35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0" l="1"/>
  <c r="I18" i="10"/>
  <c r="H19" i="10"/>
  <c r="I19" i="10"/>
  <c r="H20" i="10"/>
  <c r="I20" i="10"/>
  <c r="H21" i="10"/>
  <c r="I21" i="10"/>
  <c r="H22" i="10"/>
  <c r="I22" i="10"/>
  <c r="H23" i="10"/>
  <c r="I23" i="10"/>
  <c r="H24" i="10"/>
  <c r="I24" i="10"/>
  <c r="H25" i="10"/>
  <c r="I25" i="10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H24" i="9"/>
  <c r="I24" i="9"/>
  <c r="H25" i="9"/>
  <c r="I25" i="9"/>
  <c r="H26" i="9"/>
  <c r="I26" i="9"/>
  <c r="H27" i="9"/>
  <c r="I27" i="9"/>
  <c r="H28" i="9"/>
  <c r="I28" i="9"/>
  <c r="H29" i="9"/>
  <c r="I29" i="9"/>
  <c r="H30" i="9"/>
  <c r="I30" i="9"/>
  <c r="H16" i="8"/>
  <c r="I16" i="8"/>
  <c r="H17" i="8"/>
  <c r="I17" i="8"/>
  <c r="H18" i="8"/>
  <c r="I18" i="8"/>
  <c r="H19" i="8"/>
  <c r="I19" i="8"/>
  <c r="H20" i="8"/>
  <c r="I20" i="8"/>
  <c r="H21" i="8"/>
  <c r="I21" i="8"/>
  <c r="H22" i="8"/>
  <c r="I22" i="8"/>
  <c r="H23" i="8"/>
  <c r="I23" i="8"/>
  <c r="H24" i="8"/>
  <c r="I24" i="8"/>
  <c r="H25" i="8"/>
  <c r="I25" i="8"/>
  <c r="H26" i="8"/>
  <c r="I26" i="8"/>
  <c r="H27" i="8"/>
  <c r="I27" i="8"/>
  <c r="H28" i="8"/>
  <c r="I28" i="8"/>
  <c r="H29" i="8"/>
  <c r="I29" i="8"/>
  <c r="H30" i="8"/>
  <c r="I30" i="8"/>
  <c r="H31" i="8"/>
  <c r="I31" i="8"/>
  <c r="H32" i="8"/>
  <c r="I32" i="8"/>
  <c r="H33" i="8"/>
  <c r="I33" i="8"/>
  <c r="H34" i="8"/>
  <c r="I34" i="8"/>
  <c r="H35" i="8"/>
  <c r="I35" i="8"/>
  <c r="H36" i="8"/>
  <c r="I36" i="8"/>
  <c r="H37" i="8"/>
  <c r="I37" i="8"/>
  <c r="H38" i="8"/>
  <c r="I38" i="8"/>
  <c r="H39" i="8"/>
  <c r="I39" i="8"/>
  <c r="H40" i="8"/>
  <c r="I40" i="8"/>
  <c r="H41" i="8"/>
  <c r="I41" i="8"/>
  <c r="H42" i="8"/>
  <c r="I42" i="8"/>
  <c r="H43" i="8"/>
  <c r="I43" i="8"/>
  <c r="H44" i="8"/>
  <c r="I44" i="8"/>
  <c r="H45" i="8"/>
  <c r="I45" i="8"/>
  <c r="H46" i="8"/>
  <c r="I46" i="8"/>
  <c r="H47" i="8"/>
  <c r="I47" i="8"/>
  <c r="H48" i="8"/>
  <c r="I48" i="8"/>
  <c r="H49" i="8"/>
  <c r="I49" i="8"/>
  <c r="H50" i="8"/>
  <c r="I50" i="8"/>
  <c r="H51" i="8"/>
  <c r="I51" i="8"/>
  <c r="H52" i="8"/>
  <c r="I52" i="8"/>
  <c r="H53" i="8"/>
  <c r="I53" i="8"/>
  <c r="H54" i="8"/>
  <c r="I54" i="8"/>
  <c r="H55" i="8"/>
  <c r="I55" i="8"/>
  <c r="H56" i="8"/>
  <c r="I56" i="8"/>
  <c r="H57" i="8"/>
  <c r="I57" i="8"/>
  <c r="H58" i="8"/>
  <c r="I58" i="8"/>
  <c r="H59" i="8"/>
  <c r="I59" i="8"/>
  <c r="H60" i="8"/>
  <c r="I60" i="8"/>
  <c r="H61" i="8"/>
  <c r="I61" i="8"/>
  <c r="H62" i="8"/>
  <c r="I62" i="8"/>
  <c r="H63" i="8"/>
  <c r="I63" i="8"/>
  <c r="H64" i="8"/>
  <c r="I64" i="8"/>
  <c r="H65" i="8"/>
  <c r="I65" i="8"/>
  <c r="G17" i="7"/>
  <c r="G29" i="7"/>
  <c r="H17" i="3" l="1"/>
  <c r="I17" i="3"/>
  <c r="H18" i="3"/>
  <c r="I18" i="3"/>
  <c r="H19" i="3"/>
  <c r="I19" i="3"/>
  <c r="H20" i="3"/>
  <c r="I20" i="3"/>
  <c r="H21" i="3"/>
  <c r="I21" i="3"/>
  <c r="H22" i="3"/>
  <c r="I22" i="3"/>
  <c r="H23" i="3"/>
  <c r="I23" i="3"/>
  <c r="H24" i="3"/>
  <c r="I24" i="3"/>
  <c r="H25" i="3"/>
  <c r="I25" i="3"/>
  <c r="H26" i="3"/>
  <c r="I26" i="3"/>
  <c r="H27" i="3"/>
  <c r="I27" i="3"/>
  <c r="H28" i="3"/>
  <c r="I28" i="3"/>
  <c r="H29" i="3"/>
  <c r="I29" i="3"/>
  <c r="H30" i="3"/>
  <c r="I30" i="3"/>
  <c r="H31" i="3"/>
  <c r="I31" i="3"/>
  <c r="H32" i="3"/>
  <c r="I32" i="3"/>
  <c r="H33" i="3"/>
  <c r="I33" i="3"/>
  <c r="H34" i="3"/>
  <c r="I34" i="3"/>
  <c r="H35" i="3"/>
  <c r="I35" i="3"/>
  <c r="H36" i="3"/>
  <c r="I36" i="3"/>
  <c r="H37" i="3"/>
  <c r="I37" i="3"/>
  <c r="H38" i="3"/>
  <c r="I38" i="3"/>
  <c r="H39" i="3"/>
  <c r="I39" i="3"/>
  <c r="H40" i="3"/>
  <c r="I40" i="3"/>
  <c r="H41" i="3"/>
  <c r="I41" i="3"/>
  <c r="H42" i="3"/>
  <c r="I42" i="3"/>
  <c r="H43" i="3"/>
  <c r="I43" i="3"/>
  <c r="H44" i="3"/>
  <c r="I44" i="3"/>
  <c r="H45" i="3"/>
  <c r="I45" i="3"/>
  <c r="H46" i="3"/>
  <c r="I46" i="3"/>
  <c r="H47" i="3"/>
  <c r="I47" i="3"/>
  <c r="H48" i="3"/>
  <c r="I48" i="3"/>
  <c r="H49" i="3"/>
  <c r="I49" i="3"/>
  <c r="H50" i="3"/>
  <c r="I50" i="3"/>
  <c r="H51" i="3"/>
  <c r="I51" i="3"/>
  <c r="H52" i="3"/>
  <c r="I52" i="3"/>
  <c r="H53" i="3"/>
  <c r="I53" i="3"/>
  <c r="H54" i="3"/>
  <c r="I54" i="3"/>
  <c r="H55" i="3"/>
  <c r="I55" i="3"/>
  <c r="H56" i="3"/>
  <c r="I56" i="3"/>
  <c r="H57" i="3"/>
  <c r="I57" i="3"/>
  <c r="H58" i="3"/>
  <c r="I58" i="3"/>
  <c r="H59" i="3"/>
  <c r="I59" i="3"/>
  <c r="H60" i="3"/>
  <c r="I60" i="3"/>
  <c r="H61" i="3"/>
  <c r="I61" i="3"/>
  <c r="H62" i="3"/>
  <c r="I62" i="3"/>
  <c r="H63" i="3"/>
  <c r="I63" i="3"/>
  <c r="H64" i="3"/>
  <c r="I64" i="3"/>
  <c r="H65" i="3"/>
  <c r="I65" i="3"/>
  <c r="I16" i="3"/>
  <c r="H16" i="3"/>
  <c r="H19" i="5"/>
  <c r="I19" i="5"/>
  <c r="H20" i="5"/>
  <c r="I20" i="5"/>
  <c r="H21" i="5"/>
  <c r="I21" i="5"/>
  <c r="H22" i="5"/>
  <c r="I22" i="5"/>
  <c r="H23" i="5"/>
  <c r="I23" i="5"/>
  <c r="H24" i="5"/>
  <c r="I24" i="5"/>
  <c r="H25" i="5"/>
  <c r="I25" i="5"/>
  <c r="I18" i="5"/>
  <c r="H18" i="5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H26" i="4"/>
  <c r="I26" i="4"/>
  <c r="H27" i="4"/>
  <c r="I27" i="4"/>
  <c r="H28" i="4"/>
  <c r="I28" i="4"/>
  <c r="H29" i="4"/>
  <c r="I29" i="4"/>
  <c r="H30" i="4"/>
  <c r="I30" i="4"/>
  <c r="I17" i="4"/>
  <c r="H17" i="4"/>
  <c r="K17" i="2"/>
  <c r="G17" i="2"/>
  <c r="M17" i="2" s="1"/>
</calcChain>
</file>

<file path=xl/sharedStrings.xml><?xml version="1.0" encoding="utf-8"?>
<sst xmlns="http://schemas.openxmlformats.org/spreadsheetml/2006/main" count="570" uniqueCount="191">
  <si>
    <t>Nr. crt.</t>
  </si>
  <si>
    <t>Inlocuire echipamente si ustensile deteriorate</t>
  </si>
  <si>
    <t>Aprovizionare cu materiale consumabile</t>
  </si>
  <si>
    <t>Servicii de mentenanta curenta la instalatiile spatiilor de servicii</t>
  </si>
  <si>
    <t>nr. zile</t>
  </si>
  <si>
    <t>Denumire produs</t>
  </si>
  <si>
    <t>U.M.</t>
  </si>
  <si>
    <t>Cantitati servicii/an/spatiu</t>
  </si>
  <si>
    <t>min.</t>
  </si>
  <si>
    <t>max.</t>
  </si>
  <si>
    <t>nr. spatii</t>
  </si>
  <si>
    <t>Perie din plastic cu suport pentru vas WC</t>
  </si>
  <si>
    <t>Europubela 240 l, din polietilena si rotile din cauciuc dens</t>
  </si>
  <si>
    <t>Capace WC</t>
  </si>
  <si>
    <t>Ventilator aerisire baie</t>
  </si>
  <si>
    <t>Programator iluminat exterior</t>
  </si>
  <si>
    <t>Pisoar barbati</t>
  </si>
  <si>
    <t>Senzori de iluminat interior</t>
  </si>
  <si>
    <t>Hidrofor 1300w</t>
  </si>
  <si>
    <t>Buc.</t>
  </si>
  <si>
    <t>nr. luni</t>
  </si>
  <si>
    <t>Detartrant</t>
  </si>
  <si>
    <t>Solutie curatat ferestre si usi</t>
  </si>
  <si>
    <t>Praf de curatat 500 g</t>
  </si>
  <si>
    <t xml:space="preserve">Buc. </t>
  </si>
  <si>
    <t>Pachet</t>
  </si>
  <si>
    <t>Rola</t>
  </si>
  <si>
    <t>Litri</t>
  </si>
  <si>
    <t xml:space="preserve">Litri </t>
  </si>
  <si>
    <t>Demontare si inlocuire filtre apa</t>
  </si>
  <si>
    <t>An 1</t>
  </si>
  <si>
    <t>buc</t>
  </si>
  <si>
    <t>litru</t>
  </si>
  <si>
    <t>Sapun lichid (maxim 1 parcare x30 zile x 0.75 l/zi)</t>
  </si>
  <si>
    <t>Saci cos de gunoi 35 l
 (1 parcare x 30 zile x 7 buc/parcare x 2 ori/zi)</t>
  </si>
  <si>
    <t>Saci polietilena 240 l de 0.04 mm grosime 
 (1 parcare x 30 zile x 1 buc/parcare x 2 ori /zi)</t>
  </si>
  <si>
    <t>Robinet coltar 1/2''</t>
  </si>
  <si>
    <t xml:space="preserve">Robinet trecere </t>
  </si>
  <si>
    <t>Golire si spalare rezervoare de acumulare + verificare electropompe apa/hidrofor</t>
  </si>
  <si>
    <t>Deratizare cladire spatii de servicii (200 mp/spatiu)</t>
  </si>
  <si>
    <t xml:space="preserve">Vas de expansiune de 50 l </t>
  </si>
  <si>
    <t>Vidanjare fosa septica in totalitate 
( min 1 data pe luna, maxim 4 ori pe luna)</t>
  </si>
  <si>
    <t>Solutie curatat gresie si faianta 1 l (se vor utiliza solutii ecologice, care nu ataca bacteriile din fose septice)</t>
  </si>
  <si>
    <t xml:space="preserve">Pastile dedurizare </t>
  </si>
  <si>
    <t>kg</t>
  </si>
  <si>
    <t>Tratament fose septice</t>
  </si>
  <si>
    <t>Rezerve odorizant incaperi 
(1 parcare x 2 camere x 1 buc/luna)</t>
  </si>
  <si>
    <t>tone</t>
  </si>
  <si>
    <t>Ridicarea si transportul gunoiului menajer din spatiile de servicii</t>
  </si>
  <si>
    <t>Ridicarea si transportul resturilor biodegradabile rezultate in urma activitatii de cosire din spatiile de servicii</t>
  </si>
  <si>
    <t>Becuri cu led 12W</t>
  </si>
  <si>
    <t>Hartie igienica in 2 straturi 
(1 parcare x 7 cabine x 2 role/ zi/cabina x 30 zile)</t>
  </si>
  <si>
    <t>Prosop hartie pliate "Z" ambalate in pachete de 250 servetele/pachet (dimensiuni 21.5x25 cm/servetel)                           (min 1 pachet/zi x 30 zile)</t>
  </si>
  <si>
    <t>Usi PFL/Lemn</t>
  </si>
  <si>
    <t>Racord flexibil din otel inoxidabil baterie Lavoar</t>
  </si>
  <si>
    <t>Racord flexibil din otel inoxidabil Rezervor wc</t>
  </si>
  <si>
    <t>Broaste usi complete (broasca, silduri, manere, cheie)</t>
  </si>
  <si>
    <t xml:space="preserve">Dozator sapun lichid 1000 ml cu vizor nivel si cu prindere antifurt, antivandalism,  din inox satinat </t>
  </si>
  <si>
    <t>Distribuitor hartie igienica, cu vizor nivel, antivandalism, cu prindere antifurt, din inox satinat</t>
  </si>
  <si>
    <t xml:space="preserve">Distribuitor prosop hartie tip Z pliata, antivandalism, din inox satinat, cu prindere antifurt </t>
  </si>
  <si>
    <t>Agatator cuier</t>
  </si>
  <si>
    <t>Rezervoare WC ~ 8 litri</t>
  </si>
  <si>
    <t>Cos de gunoi plastic cu capac batant de cap ~ 12 litri</t>
  </si>
  <si>
    <t>Baterie Lavoar inox</t>
  </si>
  <si>
    <t>Vas WC alb</t>
  </si>
  <si>
    <t>Intrerupatoare albe</t>
  </si>
  <si>
    <t>Uscator electric maini ( 2300 W)</t>
  </si>
  <si>
    <t>Sifoane scurgere cu ventil</t>
  </si>
  <si>
    <t xml:space="preserve">Oglinda </t>
  </si>
  <si>
    <t>Radiator otel 500x600</t>
  </si>
  <si>
    <t>Radiator otel 1000x600</t>
  </si>
  <si>
    <t>Tub fluorescent 18 W</t>
  </si>
  <si>
    <t>Panou LED 50W 60X60cm pentru tavan casetat</t>
  </si>
  <si>
    <t>Etajera</t>
  </si>
  <si>
    <t>An 1 + An 2 + An 3 + An 4</t>
  </si>
  <si>
    <t xml:space="preserve">     Se aprobă,</t>
  </si>
  <si>
    <t>Director Regional,</t>
  </si>
  <si>
    <t>Corp iluminat LED, 18W, IP40, Lungime 600 mm</t>
  </si>
  <si>
    <t>Corp de iluminat fluorescent LED 18W,T8, 2xG13, IP65</t>
  </si>
  <si>
    <t>Radiator otel 1600x600</t>
  </si>
  <si>
    <t>Lavoar 56 cm cu piedestal</t>
  </si>
  <si>
    <t xml:space="preserve">Balamale usi termopane exterior </t>
  </si>
  <si>
    <t>Racord flexibil hidrofor</t>
  </si>
  <si>
    <t>Racord flexibil scurgere chiuveta</t>
  </si>
  <si>
    <t>Racord flexibil scurgere pisoar</t>
  </si>
  <si>
    <t>Rezistenta boiler electric+termostat</t>
  </si>
  <si>
    <t>Robinet exterior</t>
  </si>
  <si>
    <t>Robineti pisoar cu temporizare</t>
  </si>
  <si>
    <t>Flotor plutitor electric 10 m, sk-12a, rezervor tampon apa</t>
  </si>
  <si>
    <t>Burduf flexibil vas WC</t>
  </si>
  <si>
    <t>Racord flexibil vas expansiune inox</t>
  </si>
  <si>
    <t>Presostat hidrofor cu piulita 1-5 bar</t>
  </si>
  <si>
    <t>Zugraveli interioare</t>
  </si>
  <si>
    <t>Zugraveli exterioare</t>
  </si>
  <si>
    <t>Baterie Lavoar inox pentru persoane cu disabilitati</t>
  </si>
  <si>
    <t>mp</t>
  </si>
  <si>
    <t xml:space="preserve">Boiler electric 80 litri </t>
  </si>
  <si>
    <t>ec. Ichim Marian</t>
  </si>
  <si>
    <t>Odorizant pentru bazin WC (min 40 g)
 (maxim 1 parcare x 8 wc-uri x 4 buc/luna)</t>
  </si>
  <si>
    <t>Capac WC pentru persoane cu dizabilitati</t>
  </si>
  <si>
    <t>Anexa nr. 1</t>
  </si>
  <si>
    <t>Anexa 2.3</t>
  </si>
  <si>
    <t xml:space="preserve">Componenta serviciului de ordine si curatenie  </t>
  </si>
  <si>
    <t>ANEXA 1.1</t>
  </si>
  <si>
    <t>Cheltuieli cu personalul muncitor</t>
  </si>
  <si>
    <t>min/max</t>
  </si>
  <si>
    <t>An 2+An3+An4</t>
  </si>
  <si>
    <t>Spatiu de servicii si CIC</t>
  </si>
  <si>
    <t>Spatii de servicii si CIC-uri</t>
  </si>
  <si>
    <t>Nr Ore/zi</t>
  </si>
  <si>
    <t>Nr Spatii</t>
  </si>
  <si>
    <t>nr ore min/max</t>
  </si>
  <si>
    <t xml:space="preserve">nr ani </t>
  </si>
  <si>
    <t>min/maxim</t>
  </si>
  <si>
    <t>TOTAL An1+An2+An3+A4</t>
  </si>
  <si>
    <t xml:space="preserve">Total Cantitati </t>
  </si>
  <si>
    <t>Cantitati lunare</t>
  </si>
  <si>
    <t>ANEXA 1.3.</t>
  </si>
  <si>
    <t>An 1 + An 2 + An3 + An4</t>
  </si>
  <si>
    <t>ANEXA 1.4.</t>
  </si>
  <si>
    <t>nr ani</t>
  </si>
  <si>
    <t>CANTITATI MAXIME SI MINIME ACORD CADRU - pentru serviciul de  ordine si curatenie in spatiile de servicii si CIC-urile de pe Autostrada  A2 și A4 , pe o perioada de 4 ani</t>
  </si>
  <si>
    <t>ANEXA 1.2.</t>
  </si>
  <si>
    <t>nr. ani</t>
  </si>
  <si>
    <t>Total Cantitati</t>
  </si>
  <si>
    <t>Total Cantiati</t>
  </si>
  <si>
    <t>Anexa nr. 2</t>
  </si>
  <si>
    <t xml:space="preserve">An </t>
  </si>
  <si>
    <t>ANEXA 2.1</t>
  </si>
  <si>
    <t xml:space="preserve">nr. ani </t>
  </si>
  <si>
    <t xml:space="preserve">1 AN </t>
  </si>
  <si>
    <t>ANEXA 2.2.</t>
  </si>
  <si>
    <t>ANEXA 2.3.</t>
  </si>
  <si>
    <t>1 AN</t>
  </si>
  <si>
    <t>ANEXA 2.4.</t>
  </si>
  <si>
    <t xml:space="preserve">DENUMIRE OFERTANT </t>
  </si>
  <si>
    <t>SEMNATURA ELECTRONICA</t>
  </si>
  <si>
    <t>Tarife componente</t>
  </si>
  <si>
    <t>Preturi unitare 
(lei/mc)</t>
  </si>
  <si>
    <t>Preturi unitare 
(lei/to)</t>
  </si>
  <si>
    <t>Echivalare volum - masa</t>
  </si>
  <si>
    <t>Tarif servicii colectare</t>
  </si>
  <si>
    <t>1 mc = 0.5 tone</t>
  </si>
  <si>
    <t>Transport la 100 km</t>
  </si>
  <si>
    <t>Tarif depozitare</t>
  </si>
  <si>
    <t>Total</t>
  </si>
  <si>
    <t>1 mc = 0.8 tone</t>
  </si>
  <si>
    <t xml:space="preserve">Tarif transport deseuri menajere si biodegradabile </t>
  </si>
  <si>
    <t>Deseuri Menajere</t>
  </si>
  <si>
    <t>Deseuri Biodegradabile</t>
  </si>
  <si>
    <t xml:space="preserve">*Ofertantul </t>
  </si>
  <si>
    <t>Valoare minima (lei)</t>
  </si>
  <si>
    <t>Valoare maxima (lei)</t>
  </si>
  <si>
    <t>Se va inscrie valoarea din  Anexa 1.1</t>
  </si>
  <si>
    <t>Se va inscrie valoarea din Anexa 1.2</t>
  </si>
  <si>
    <t>Se va inscrie valoarea din Anexa 1.3.</t>
  </si>
  <si>
    <t>Se va inscrie valoarea din Anexa 1.4</t>
  </si>
  <si>
    <t>Se va inscrie valoarea din Anexa 1.1</t>
  </si>
  <si>
    <t>PU (lei/h)</t>
  </si>
  <si>
    <t>Valoare min/max (lei)</t>
  </si>
  <si>
    <t>VALOARE MAXIMA SI MINIMA ACORD CADRU -  pentru componenta "cheltuieli cu personalul muncitor"</t>
  </si>
  <si>
    <t>VALOARE MAXIMA SI MINIMA ACORD CADRU - pentru componenta "Inlocuire echipamente si ustensile deteriorate"</t>
  </si>
  <si>
    <t>VALOARE MAXIMA SI MINIMA ACORD CADRU - pentru componenta "aprovizionare cu materiale consumabile"</t>
  </si>
  <si>
    <t>VALOARE MAXIMA SI MINIMA ACORD CADRU - pentru componenta "servicii de mentenanta curenta la instalatiile spatiilor de servicii"</t>
  </si>
  <si>
    <t>PU (lei/UM)</t>
  </si>
  <si>
    <t>TOTAL</t>
  </si>
  <si>
    <t xml:space="preserve">TOTAL </t>
  </si>
  <si>
    <t>x</t>
  </si>
  <si>
    <t>X</t>
  </si>
  <si>
    <t>VALOARE CEL MAI MIC SI CEL MAI MARE CONTRACT SUBSECVENT - pentru serviciul de  ordine si curatenie in spatiile de servicii si CIC-urile de pe Autostrada  A2 și A4.</t>
  </si>
  <si>
    <t>VALOARE CEL MAI MIC SI CEL MAI MARE CONTRACT SUBSECVENT -  pentru componenta "cheltuieli cu personalul muncitor"</t>
  </si>
  <si>
    <t>VALOARE CEL MAI MIC SI CEL MAI MARE CONTRACT SUBSECVENT - pentru componenta "Inlocuire echipamente si ustensile deteriorate"</t>
  </si>
  <si>
    <t>VALOARE CEL MAI MIC SI CEL MAI MARE CONTRACT SUBSECVENT - pentru componenta "aprovizionare cu materiale consumabile"</t>
  </si>
  <si>
    <t>VALOARE CEL MAI MIC SI CEL MAI MARE CONTRACT SUBSECVENT - pentru componenta "servicii de mentenanta curenta la instalatiile spatiilor de servicii"</t>
  </si>
  <si>
    <t>Se va inscrie valoarea din Anexa 2.1</t>
  </si>
  <si>
    <t>Se va inscrie valoarea din Anexa 2.2</t>
  </si>
  <si>
    <t>Se va inscrie valoarea din Anexa 2.3.</t>
  </si>
  <si>
    <t>Se va inscrie valoarea din Anexa 2.4</t>
  </si>
  <si>
    <t>nr ore max</t>
  </si>
  <si>
    <t>nr ore min</t>
  </si>
  <si>
    <t>salariul orar ( lei/ora )</t>
  </si>
  <si>
    <t xml:space="preserve">Total </t>
  </si>
  <si>
    <t>Tarif    ( lei/ora )</t>
  </si>
  <si>
    <t>TOTAL Tarif (lei/ora)</t>
  </si>
  <si>
    <t>TARIF ORAR - pentru personalul care efectueaza serviciul de ordine si curatenie</t>
  </si>
  <si>
    <t>nr. Personal</t>
  </si>
  <si>
    <t xml:space="preserve">Indirecte </t>
  </si>
  <si>
    <t xml:space="preserve">Profit </t>
  </si>
  <si>
    <t xml:space="preserve"> Cheltuieli salarizare</t>
  </si>
  <si>
    <t>Contributie asiguratorie pt munca 2,25%</t>
  </si>
  <si>
    <t xml:space="preserve">*Valorile si Cantitatile maxime si minime aferente componentei "cheltuieli cu personalul muncitor" sunt egale datorita faptului ca acest serviciu se desfasoara in regim de 24 h / 24 h la toate cele 26 de spatii de servici si CIC-uri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</si>
</sst>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_-* #,##0.00\ _l_e_i_-;\-* #,##0.00\ _l_e_i_-;_-* &quot;-&quot;??\ _l_e_i_-;_-@_-"/>
    <numFmt numFmtId="166" formatCode="#,##0.000_ ;\-#,##0.0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sz val="20"/>
      <name val="Times New Roman"/>
      <family val="1"/>
    </font>
    <font>
      <b/>
      <sz val="14"/>
      <color theme="1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18"/>
      <color theme="1"/>
      <name val="Times New Roman"/>
      <family val="1"/>
    </font>
    <font>
      <b/>
      <sz val="22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6" fillId="0" borderId="0"/>
    <xf numFmtId="165" fontId="3" fillId="0" borderId="0" applyFont="0" applyFill="0" applyBorder="0" applyAlignment="0" applyProtection="0"/>
  </cellStyleXfs>
  <cellXfs count="136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vertical="center"/>
    </xf>
    <xf numFmtId="0" fontId="4" fillId="0" borderId="0" xfId="0" applyFont="1"/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center" vertical="top" wrapText="1"/>
    </xf>
    <xf numFmtId="0" fontId="6" fillId="0" borderId="0" xfId="2"/>
    <xf numFmtId="43" fontId="1" fillId="0" borderId="1" xfId="1" applyFont="1" applyBorder="1" applyAlignment="1">
      <alignment vertical="center"/>
    </xf>
    <xf numFmtId="4" fontId="1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right" vertical="center"/>
    </xf>
    <xf numFmtId="43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4" fontId="1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3" fontId="1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right"/>
    </xf>
    <xf numFmtId="1" fontId="1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3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43" fontId="1" fillId="0" borderId="1" xfId="0" applyNumberFormat="1" applyFont="1" applyBorder="1"/>
    <xf numFmtId="0" fontId="13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4" fontId="4" fillId="0" borderId="1" xfId="0" applyNumberFormat="1" applyFont="1" applyBorder="1"/>
    <xf numFmtId="2" fontId="4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0" fillId="2" borderId="1" xfId="0" quotePrefix="1" applyFill="1" applyBorder="1" applyAlignment="1">
      <alignment horizontal="left"/>
    </xf>
    <xf numFmtId="0" fontId="0" fillId="2" borderId="1" xfId="0" applyFill="1" applyBorder="1"/>
    <xf numFmtId="165" fontId="0" fillId="2" borderId="1" xfId="3" applyFont="1" applyFill="1" applyBorder="1" applyAlignment="1">
      <alignment horizontal="center"/>
    </xf>
    <xf numFmtId="0" fontId="18" fillId="2" borderId="1" xfId="0" applyFont="1" applyFill="1" applyBorder="1"/>
    <xf numFmtId="166" fontId="0" fillId="2" borderId="1" xfId="3" applyNumberFormat="1" applyFont="1" applyFill="1" applyBorder="1" applyAlignment="1">
      <alignment horizontal="center"/>
    </xf>
    <xf numFmtId="0" fontId="18" fillId="2" borderId="1" xfId="0" quotePrefix="1" applyFont="1" applyFill="1" applyBorder="1" applyAlignment="1">
      <alignment horizontal="left"/>
    </xf>
    <xf numFmtId="165" fontId="17" fillId="2" borderId="1" xfId="3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17" fillId="2" borderId="1" xfId="0" applyNumberFormat="1" applyFont="1" applyFill="1" applyBorder="1" applyAlignment="1">
      <alignment horizontal="center"/>
    </xf>
    <xf numFmtId="0" fontId="17" fillId="2" borderId="1" xfId="0" applyFont="1" applyFill="1" applyBorder="1"/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3" xfId="1" applyFont="1" applyBorder="1" applyAlignment="1">
      <alignment horizontal="center" vertical="center"/>
    </xf>
    <xf numFmtId="43" fontId="1" fillId="0" borderId="4" xfId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7" fillId="0" borderId="0" xfId="0" applyFont="1" applyAlignment="1">
      <alignment horizontal="center" wrapText="1"/>
    </xf>
    <xf numFmtId="0" fontId="17" fillId="0" borderId="12" xfId="0" applyFont="1" applyBorder="1" applyAlignment="1">
      <alignment horizontal="center" wrapText="1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8" fillId="2" borderId="3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</cellXfs>
  <cellStyles count="4">
    <cellStyle name="Comma" xfId="1" builtinId="3"/>
    <cellStyle name="Comma 2" xfId="3" xr:uid="{E0EFC725-8191-4A7D-848A-09F7FDACFC83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FF53"/>
  <sheetViews>
    <sheetView zoomScale="85" zoomScaleNormal="85" zoomScaleSheetLayoutView="110" workbookViewId="0">
      <selection activeCell="E11" sqref="E11:E13"/>
    </sheetView>
  </sheetViews>
  <sheetFormatPr defaultRowHeight="14.4" x14ac:dyDescent="0.3"/>
  <cols>
    <col min="2" max="2" width="6.5546875" style="1" customWidth="1"/>
    <col min="3" max="3" width="51" style="1" customWidth="1"/>
    <col min="4" max="4" width="20.77734375" style="1" customWidth="1"/>
    <col min="5" max="5" width="19.88671875" style="1" customWidth="1"/>
    <col min="6" max="6" width="12.109375" style="1" customWidth="1"/>
    <col min="7" max="7" width="13.6640625" style="1" customWidth="1"/>
    <col min="8" max="8" width="11.88671875" style="1" customWidth="1"/>
    <col min="9" max="9" width="13.6640625" style="1" customWidth="1"/>
    <col min="10" max="10" width="12" style="1" customWidth="1"/>
    <col min="11" max="11" width="13.6640625" style="1" customWidth="1"/>
    <col min="12" max="13" width="14.6640625" style="1" customWidth="1"/>
    <col min="14" max="14" width="9" style="1"/>
    <col min="15" max="15" width="31.88671875" style="1" customWidth="1"/>
    <col min="16" max="16" width="12.44140625" style="1" bestFit="1" customWidth="1"/>
    <col min="17" max="17" width="9" style="1"/>
    <col min="18" max="18" width="12.44140625" style="1" bestFit="1" customWidth="1"/>
    <col min="19" max="161" width="9" style="1"/>
  </cols>
  <sheetData>
    <row r="1" spans="1:162" ht="15.6" x14ac:dyDescent="0.3">
      <c r="B1" s="14" t="s">
        <v>135</v>
      </c>
      <c r="C1" s="13"/>
      <c r="D1" s="13"/>
      <c r="E1" s="13"/>
      <c r="L1" s="11"/>
    </row>
    <row r="2" spans="1:162" ht="15.6" x14ac:dyDescent="0.3">
      <c r="B2" s="14"/>
      <c r="C2" s="13"/>
      <c r="D2" s="13"/>
      <c r="E2" s="13"/>
      <c r="L2" s="11"/>
    </row>
    <row r="3" spans="1:162" ht="15.6" x14ac:dyDescent="0.3">
      <c r="B3" s="14"/>
      <c r="C3" s="13"/>
      <c r="D3" s="13"/>
      <c r="E3" s="13"/>
      <c r="L3" s="11"/>
    </row>
    <row r="4" spans="1:162" ht="15.6" x14ac:dyDescent="0.3">
      <c r="B4" s="14"/>
      <c r="C4" s="37"/>
      <c r="D4" s="37"/>
      <c r="E4" s="38"/>
      <c r="F4" s="39"/>
      <c r="G4" s="39"/>
      <c r="H4" s="39"/>
      <c r="I4" s="39"/>
      <c r="J4" s="39"/>
      <c r="K4" s="39"/>
      <c r="L4" s="37"/>
      <c r="M4" s="39"/>
      <c r="N4" s="40"/>
      <c r="O4" s="40"/>
      <c r="P4" s="39"/>
      <c r="Q4" s="11"/>
      <c r="R4" s="37"/>
      <c r="T4" s="11"/>
    </row>
    <row r="5" spans="1:162" ht="15.6" x14ac:dyDescent="0.3">
      <c r="B5" s="14"/>
      <c r="C5" s="37"/>
      <c r="D5" s="37"/>
      <c r="E5" s="38"/>
      <c r="F5" s="39"/>
      <c r="G5" s="39"/>
      <c r="H5" s="39"/>
      <c r="I5" s="39"/>
      <c r="J5" s="39"/>
      <c r="K5" s="39"/>
      <c r="L5" s="37"/>
      <c r="M5" s="39"/>
      <c r="N5" s="40"/>
      <c r="O5" s="40"/>
      <c r="P5" s="39"/>
      <c r="Q5" s="11"/>
      <c r="R5" s="37"/>
      <c r="T5" s="11"/>
    </row>
    <row r="6" spans="1:162" ht="22.8" x14ac:dyDescent="0.3">
      <c r="B6" s="14"/>
      <c r="C6" s="68" t="s">
        <v>100</v>
      </c>
      <c r="D6" s="37"/>
      <c r="E6" s="38"/>
      <c r="F6" s="39"/>
      <c r="G6" s="39"/>
      <c r="H6" s="39"/>
      <c r="I6" s="39"/>
      <c r="J6" s="37"/>
      <c r="K6" s="37"/>
      <c r="L6" s="37"/>
      <c r="M6" s="40"/>
      <c r="N6" s="40"/>
      <c r="O6" s="40"/>
      <c r="P6" s="39"/>
      <c r="Q6" s="11"/>
      <c r="R6" s="39"/>
      <c r="T6" s="11"/>
    </row>
    <row r="7" spans="1:162" ht="15.6" x14ac:dyDescent="0.3">
      <c r="B7" s="14"/>
      <c r="C7" s="13"/>
      <c r="D7" s="13"/>
      <c r="E7" s="13"/>
      <c r="L7" s="11"/>
    </row>
    <row r="8" spans="1:162" s="67" customFormat="1" ht="36.6" customHeight="1" x14ac:dyDescent="0.3">
      <c r="A8" s="96" t="s">
        <v>121</v>
      </c>
      <c r="B8" s="96"/>
      <c r="C8" s="96"/>
      <c r="D8" s="96"/>
      <c r="E8" s="96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</row>
    <row r="9" spans="1:162" ht="15" customHeight="1" x14ac:dyDescent="0.3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"/>
      <c r="O9" s="2"/>
    </row>
    <row r="10" spans="1:162" x14ac:dyDescent="0.3">
      <c r="M10" s="59"/>
    </row>
    <row r="11" spans="1:162" x14ac:dyDescent="0.3">
      <c r="B11" s="98" t="s">
        <v>0</v>
      </c>
      <c r="C11" s="98" t="s">
        <v>102</v>
      </c>
      <c r="D11" s="95" t="s">
        <v>151</v>
      </c>
      <c r="E11" s="95" t="s">
        <v>152</v>
      </c>
    </row>
    <row r="12" spans="1:162" ht="15" customHeight="1" x14ac:dyDescent="0.3">
      <c r="B12" s="98"/>
      <c r="C12" s="98"/>
      <c r="D12" s="95"/>
      <c r="E12" s="95"/>
      <c r="F12" s="6"/>
      <c r="G12" s="11"/>
      <c r="H12" s="6"/>
      <c r="J12" s="11"/>
      <c r="L12" s="6"/>
      <c r="M12" s="11"/>
      <c r="FF12" s="1"/>
    </row>
    <row r="13" spans="1:162" x14ac:dyDescent="0.3">
      <c r="B13" s="98"/>
      <c r="C13" s="98"/>
      <c r="D13" s="95"/>
      <c r="E13" s="95"/>
      <c r="F13" s="6"/>
      <c r="G13" s="11"/>
      <c r="H13" s="6"/>
      <c r="J13" s="11"/>
      <c r="L13" s="6"/>
      <c r="M13" s="11"/>
      <c r="FF13" s="1"/>
    </row>
    <row r="14" spans="1:162" x14ac:dyDescent="0.3">
      <c r="B14" s="3">
        <v>0</v>
      </c>
      <c r="C14" s="3">
        <v>1</v>
      </c>
      <c r="D14" s="60">
        <v>2</v>
      </c>
      <c r="E14" s="60">
        <v>2</v>
      </c>
      <c r="M14" s="12"/>
      <c r="FF14" s="1"/>
    </row>
    <row r="15" spans="1:162" ht="33" customHeight="1" x14ac:dyDescent="0.3">
      <c r="B15" s="3">
        <v>1</v>
      </c>
      <c r="C15" s="3" t="s">
        <v>104</v>
      </c>
      <c r="D15" s="78" t="s">
        <v>153</v>
      </c>
      <c r="E15" s="78" t="s">
        <v>157</v>
      </c>
      <c r="F15" s="24"/>
      <c r="M15" s="12"/>
      <c r="O15" s="29"/>
      <c r="FF15" s="1"/>
    </row>
    <row r="16" spans="1:162" ht="28.5" customHeight="1" x14ac:dyDescent="0.3">
      <c r="B16" s="3">
        <v>2</v>
      </c>
      <c r="C16" s="4" t="s">
        <v>1</v>
      </c>
      <c r="D16" s="78" t="s">
        <v>154</v>
      </c>
      <c r="E16" s="78" t="s">
        <v>154</v>
      </c>
      <c r="F16" s="24"/>
      <c r="M16" s="12"/>
      <c r="FF16" s="1"/>
    </row>
    <row r="17" spans="1:162" ht="28.2" x14ac:dyDescent="0.3">
      <c r="B17" s="3">
        <v>3</v>
      </c>
      <c r="C17" s="4" t="s">
        <v>2</v>
      </c>
      <c r="D17" s="78" t="s">
        <v>155</v>
      </c>
      <c r="E17" s="78" t="s">
        <v>155</v>
      </c>
      <c r="L17" s="16"/>
      <c r="M17" s="12"/>
      <c r="FF17" s="1"/>
    </row>
    <row r="18" spans="1:162" ht="28.2" x14ac:dyDescent="0.3">
      <c r="B18" s="3">
        <v>4</v>
      </c>
      <c r="C18" s="4" t="s">
        <v>3</v>
      </c>
      <c r="D18" s="78" t="s">
        <v>156</v>
      </c>
      <c r="E18" s="78" t="s">
        <v>156</v>
      </c>
      <c r="L18" s="16"/>
      <c r="FF18" s="1"/>
    </row>
    <row r="19" spans="1:162" x14ac:dyDescent="0.3">
      <c r="B19" s="16"/>
      <c r="C19" s="16"/>
      <c r="O19" s="24"/>
      <c r="P19" s="24"/>
      <c r="R19" s="24"/>
      <c r="FF19" s="1"/>
    </row>
    <row r="20" spans="1:162" x14ac:dyDescent="0.3">
      <c r="A20" s="6"/>
      <c r="B20" s="6"/>
      <c r="C20" s="6" t="s">
        <v>150</v>
      </c>
      <c r="D20" s="6"/>
      <c r="E20" s="6"/>
      <c r="F20" s="11"/>
      <c r="G20" s="6"/>
      <c r="I20" s="11"/>
      <c r="K20" s="6"/>
      <c r="L20" s="11"/>
      <c r="P20" s="6"/>
      <c r="Q20" s="24"/>
      <c r="U20"/>
      <c r="FE20"/>
    </row>
    <row r="21" spans="1:162" x14ac:dyDescent="0.3">
      <c r="A21" s="17"/>
      <c r="B21" s="6"/>
      <c r="C21" s="17"/>
      <c r="D21" s="6" t="s">
        <v>135</v>
      </c>
      <c r="E21" s="6"/>
      <c r="F21" s="11"/>
      <c r="G21" s="6"/>
      <c r="I21" s="11"/>
      <c r="K21" s="6"/>
      <c r="L21" s="11"/>
      <c r="P21" s="6"/>
      <c r="Q21" s="24"/>
      <c r="U21"/>
      <c r="FE21"/>
    </row>
    <row r="22" spans="1:162" x14ac:dyDescent="0.3">
      <c r="C22" s="16"/>
      <c r="D22" s="1" t="s">
        <v>136</v>
      </c>
      <c r="FE22"/>
    </row>
    <row r="23" spans="1:162" x14ac:dyDescent="0.3">
      <c r="C23" s="25"/>
      <c r="FE23"/>
    </row>
    <row r="24" spans="1:162" x14ac:dyDescent="0.3">
      <c r="A24" s="6"/>
      <c r="C24" s="22"/>
    </row>
    <row r="25" spans="1:162" x14ac:dyDescent="0.3">
      <c r="A25" s="6"/>
      <c r="C25" s="26"/>
    </row>
    <row r="26" spans="1:162" x14ac:dyDescent="0.3">
      <c r="C26" s="26"/>
    </row>
    <row r="27" spans="1:162" x14ac:dyDescent="0.3">
      <c r="C27" s="26"/>
    </row>
    <row r="28" spans="1:162" x14ac:dyDescent="0.3">
      <c r="C28" s="26"/>
    </row>
    <row r="29" spans="1:162" x14ac:dyDescent="0.3">
      <c r="C29" s="26"/>
    </row>
    <row r="30" spans="1:162" x14ac:dyDescent="0.3">
      <c r="C30" s="26"/>
    </row>
    <row r="31" spans="1:162" x14ac:dyDescent="0.3">
      <c r="C31" s="26"/>
    </row>
    <row r="32" spans="1:162" x14ac:dyDescent="0.3">
      <c r="C32" s="26"/>
    </row>
    <row r="33" spans="2:5" x14ac:dyDescent="0.3">
      <c r="C33" s="26"/>
    </row>
    <row r="34" spans="2:5" x14ac:dyDescent="0.3">
      <c r="C34" s="26"/>
    </row>
    <row r="35" spans="2:5" x14ac:dyDescent="0.3">
      <c r="C35" s="26"/>
    </row>
    <row r="36" spans="2:5" x14ac:dyDescent="0.3">
      <c r="C36" s="26"/>
    </row>
    <row r="37" spans="2:5" x14ac:dyDescent="0.3">
      <c r="C37" s="26"/>
    </row>
    <row r="38" spans="2:5" x14ac:dyDescent="0.3">
      <c r="C38" s="26"/>
      <c r="D38" s="6"/>
      <c r="E38" s="6"/>
    </row>
    <row r="39" spans="2:5" x14ac:dyDescent="0.3">
      <c r="C39" s="26"/>
      <c r="D39" s="6"/>
      <c r="E39" s="6"/>
    </row>
    <row r="40" spans="2:5" x14ac:dyDescent="0.3">
      <c r="C40" s="16"/>
      <c r="D40" s="6"/>
      <c r="E40" s="6"/>
    </row>
    <row r="41" spans="2:5" x14ac:dyDescent="0.3">
      <c r="C41" s="26"/>
      <c r="D41" s="6"/>
      <c r="E41" s="6"/>
    </row>
    <row r="42" spans="2:5" x14ac:dyDescent="0.3">
      <c r="D42" s="6"/>
      <c r="E42" s="6"/>
    </row>
    <row r="44" spans="2:5" ht="15.75" customHeight="1" x14ac:dyDescent="0.3"/>
    <row r="45" spans="2:5" ht="15.75" customHeight="1" x14ac:dyDescent="0.3"/>
    <row r="46" spans="2:5" ht="15.75" customHeight="1" x14ac:dyDescent="0.3"/>
    <row r="47" spans="2:5" ht="15.75" customHeight="1" x14ac:dyDescent="0.3"/>
    <row r="48" spans="2:5" ht="15.75" customHeight="1" x14ac:dyDescent="0.3">
      <c r="B48" s="6"/>
      <c r="C48" s="6"/>
    </row>
    <row r="49" spans="2:12" ht="15.75" customHeight="1" x14ac:dyDescent="0.3">
      <c r="B49" s="6"/>
      <c r="C49" s="6"/>
    </row>
    <row r="50" spans="2:12" ht="15.75" customHeight="1" x14ac:dyDescent="0.3">
      <c r="B50" s="6"/>
      <c r="C50" s="6"/>
      <c r="F50" s="97"/>
      <c r="G50" s="97"/>
      <c r="H50" s="97"/>
      <c r="I50" s="97"/>
      <c r="J50" s="97"/>
      <c r="K50" s="97"/>
      <c r="L50" s="97"/>
    </row>
    <row r="51" spans="2:12" ht="15.75" customHeight="1" x14ac:dyDescent="0.3">
      <c r="B51" s="6"/>
      <c r="C51" s="6"/>
    </row>
    <row r="52" spans="2:12" ht="15.75" customHeight="1" x14ac:dyDescent="0.3">
      <c r="B52" s="6"/>
      <c r="C52" s="6"/>
    </row>
    <row r="53" spans="2:12" ht="15.75" customHeight="1" x14ac:dyDescent="0.3"/>
  </sheetData>
  <mergeCells count="6">
    <mergeCell ref="D11:D13"/>
    <mergeCell ref="A8:E8"/>
    <mergeCell ref="F50:L50"/>
    <mergeCell ref="B11:B13"/>
    <mergeCell ref="C11:C13"/>
    <mergeCell ref="E11:E13"/>
  </mergeCells>
  <printOptions horizontalCentered="1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CFD23-B187-4C19-BF61-7BBAA1BB18EB}">
  <sheetPr>
    <tabColor theme="4"/>
    <pageSetUpPr fitToPage="1"/>
  </sheetPr>
  <dimension ref="A1:FX48"/>
  <sheetViews>
    <sheetView zoomScale="90" zoomScaleNormal="90" zoomScaleSheetLayoutView="90" workbookViewId="0">
      <selection activeCell="O1" sqref="O1"/>
    </sheetView>
  </sheetViews>
  <sheetFormatPr defaultRowHeight="14.4" x14ac:dyDescent="0.3"/>
  <cols>
    <col min="1" max="1" width="4.33203125" style="1" customWidth="1"/>
    <col min="2" max="2" width="45" style="1" customWidth="1"/>
    <col min="3" max="3" width="6.5546875" style="1" customWidth="1"/>
    <col min="4" max="4" width="6.44140625" style="1" customWidth="1"/>
    <col min="5" max="5" width="6.88671875" style="1" customWidth="1"/>
    <col min="6" max="7" width="8.88671875" style="1" customWidth="1"/>
    <col min="8" max="8" width="13.88671875" style="1" customWidth="1"/>
    <col min="9" max="9" width="14" style="1" customWidth="1"/>
    <col min="10" max="10" width="12.88671875" style="1" customWidth="1"/>
    <col min="11" max="11" width="19.109375" style="1" customWidth="1"/>
    <col min="12" max="12" width="19.21875" style="1" customWidth="1"/>
    <col min="13" max="13" width="8.109375" style="1" customWidth="1"/>
    <col min="14" max="15" width="13.88671875" style="1" customWidth="1"/>
    <col min="16" max="16" width="9.109375" style="1" customWidth="1"/>
    <col min="17" max="18" width="13.88671875" style="1" customWidth="1"/>
    <col min="19" max="19" width="15.44140625" style="11" customWidth="1"/>
    <col min="20" max="20" width="17" style="11" customWidth="1"/>
    <col min="21" max="21" width="16.6640625" style="11" customWidth="1"/>
    <col min="22" max="22" width="13.44140625" style="11" customWidth="1"/>
    <col min="23" max="23" width="12.88671875" style="11" customWidth="1"/>
    <col min="24" max="24" width="12.33203125" style="11" customWidth="1"/>
    <col min="25" max="33" width="8.88671875" style="11"/>
    <col min="34" max="179" width="8.88671875" style="1"/>
  </cols>
  <sheetData>
    <row r="1" spans="1:180" ht="15.6" x14ac:dyDescent="0.3">
      <c r="A1" s="14"/>
    </row>
    <row r="2" spans="1:180" s="11" customFormat="1" ht="15.6" x14ac:dyDescent="0.3">
      <c r="A2" s="14"/>
      <c r="B2" s="14" t="s">
        <v>135</v>
      </c>
      <c r="C2" s="13"/>
      <c r="D2" s="1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/>
    </row>
    <row r="3" spans="1:180" s="11" customFormat="1" ht="15.6" x14ac:dyDescent="0.3">
      <c r="A3" s="14"/>
      <c r="B3" s="13"/>
      <c r="C3" s="13"/>
      <c r="D3" s="1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/>
    </row>
    <row r="4" spans="1:180" s="11" customFormat="1" ht="15.6" x14ac:dyDescent="0.3">
      <c r="A4" s="14"/>
      <c r="B4" s="37"/>
      <c r="C4" s="37"/>
      <c r="D4" s="38"/>
      <c r="E4" s="39"/>
      <c r="F4" s="39"/>
      <c r="G4" s="39"/>
      <c r="H4" s="39"/>
      <c r="I4" s="39"/>
      <c r="J4" s="39"/>
      <c r="K4" s="39"/>
      <c r="L4" s="39"/>
      <c r="M4" s="40"/>
      <c r="N4" s="40"/>
      <c r="O4" s="39"/>
      <c r="Q4" s="37"/>
      <c r="R4" s="1"/>
      <c r="T4" s="3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/>
    </row>
    <row r="5" spans="1:180" s="11" customFormat="1" ht="24.6" x14ac:dyDescent="0.4">
      <c r="A5" s="14"/>
      <c r="B5" s="37"/>
      <c r="C5" s="70" t="s">
        <v>134</v>
      </c>
      <c r="D5" s="70"/>
      <c r="E5" s="39"/>
      <c r="F5" s="39"/>
      <c r="G5" s="39"/>
      <c r="H5" s="39"/>
      <c r="I5" s="39"/>
      <c r="J5" s="39"/>
      <c r="K5" s="39"/>
      <c r="L5" s="39"/>
      <c r="M5" s="40"/>
      <c r="N5" s="40"/>
      <c r="O5" s="39"/>
      <c r="Q5" s="37"/>
      <c r="R5" s="1"/>
      <c r="T5" s="3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/>
    </row>
    <row r="6" spans="1:180" s="11" customFormat="1" ht="15.6" x14ac:dyDescent="0.3">
      <c r="A6" s="14"/>
      <c r="B6" s="37"/>
      <c r="C6" s="37"/>
      <c r="D6" s="38"/>
      <c r="E6" s="39"/>
      <c r="F6" s="39"/>
      <c r="G6" s="39"/>
      <c r="H6" s="39"/>
      <c r="I6" s="37"/>
      <c r="J6" s="37"/>
      <c r="K6" s="39"/>
      <c r="L6" s="40"/>
      <c r="M6" s="40"/>
      <c r="N6" s="40"/>
      <c r="O6" s="39"/>
      <c r="Q6" s="39"/>
      <c r="R6" s="1"/>
      <c r="T6" s="3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/>
    </row>
    <row r="7" spans="1:180" s="11" customFormat="1" ht="15.6" x14ac:dyDescent="0.3">
      <c r="A7" s="14"/>
      <c r="B7" s="13"/>
      <c r="C7" s="13"/>
      <c r="D7" s="1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/>
    </row>
    <row r="8" spans="1:180" s="11" customFormat="1" ht="15.6" customHeight="1" x14ac:dyDescent="0.3">
      <c r="A8" s="96" t="s">
        <v>173</v>
      </c>
      <c r="B8" s="96"/>
      <c r="C8" s="96"/>
      <c r="D8" s="96"/>
      <c r="E8" s="96"/>
      <c r="F8" s="96"/>
      <c r="G8" s="96"/>
      <c r="H8" s="96"/>
      <c r="I8" s="96"/>
      <c r="J8" s="65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/>
    </row>
    <row r="9" spans="1:180" s="11" customFormat="1" ht="14.4" customHeight="1" x14ac:dyDescent="0.3">
      <c r="A9" s="96"/>
      <c r="B9" s="96"/>
      <c r="C9" s="96"/>
      <c r="D9" s="96"/>
      <c r="E9" s="96"/>
      <c r="F9" s="96"/>
      <c r="G9" s="96"/>
      <c r="H9" s="96"/>
      <c r="I9" s="96"/>
      <c r="J9" s="65"/>
      <c r="K9" s="1"/>
      <c r="L9" s="1"/>
      <c r="M9" s="1"/>
      <c r="N9" s="1"/>
      <c r="O9" s="1"/>
      <c r="P9" s="1"/>
      <c r="Q9" s="1"/>
      <c r="R9" s="1"/>
      <c r="T9" s="16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/>
    </row>
    <row r="10" spans="1:180" s="11" customFormat="1" ht="14.4" customHeight="1" x14ac:dyDescent="0.3">
      <c r="A10" s="96"/>
      <c r="B10" s="96"/>
      <c r="C10" s="96"/>
      <c r="D10" s="96"/>
      <c r="E10" s="96"/>
      <c r="F10" s="96"/>
      <c r="G10" s="96"/>
      <c r="H10" s="96"/>
      <c r="I10" s="96"/>
      <c r="J10" s="65"/>
      <c r="K10" s="1"/>
      <c r="L10" s="1"/>
      <c r="M10" s="1"/>
      <c r="N10" s="1"/>
      <c r="O10" s="1"/>
      <c r="P10" s="1"/>
      <c r="Q10" s="1"/>
      <c r="R10" s="1"/>
      <c r="U10" s="13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/>
    </row>
    <row r="11" spans="1:180" s="11" customForma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U11" s="1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/>
    </row>
    <row r="12" spans="1:180" s="11" customFormat="1" ht="19.5" customHeight="1" x14ac:dyDescent="0.3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/>
    </row>
    <row r="13" spans="1:180" ht="17.399999999999999" x14ac:dyDescent="0.3">
      <c r="U13" s="57"/>
    </row>
    <row r="14" spans="1:180" s="11" customFormat="1" ht="42" customHeight="1" x14ac:dyDescent="0.3">
      <c r="A14" s="115" t="s">
        <v>0</v>
      </c>
      <c r="B14" s="98" t="s">
        <v>5</v>
      </c>
      <c r="C14" s="98" t="s">
        <v>6</v>
      </c>
      <c r="D14" s="95" t="s">
        <v>7</v>
      </c>
      <c r="E14" s="95"/>
      <c r="F14" s="98" t="s">
        <v>133</v>
      </c>
      <c r="G14" s="98"/>
      <c r="H14" s="98"/>
      <c r="I14" s="98"/>
      <c r="J14" s="95" t="s">
        <v>164</v>
      </c>
      <c r="K14" s="115" t="s">
        <v>151</v>
      </c>
      <c r="L14" s="115" t="s">
        <v>152</v>
      </c>
      <c r="M14" s="16"/>
      <c r="N14" s="16"/>
      <c r="O14" s="16"/>
      <c r="P14" s="16"/>
      <c r="Q14" s="16"/>
      <c r="R14" s="16"/>
      <c r="T14" s="32"/>
      <c r="U14" s="3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/>
    </row>
    <row r="15" spans="1:180" s="11" customFormat="1" x14ac:dyDescent="0.3">
      <c r="A15" s="116"/>
      <c r="B15" s="98"/>
      <c r="C15" s="98"/>
      <c r="D15" s="98" t="s">
        <v>8</v>
      </c>
      <c r="E15" s="98" t="s">
        <v>9</v>
      </c>
      <c r="F15" s="98" t="s">
        <v>124</v>
      </c>
      <c r="G15" s="98"/>
      <c r="H15" s="98"/>
      <c r="I15" s="98"/>
      <c r="J15" s="95"/>
      <c r="K15" s="116"/>
      <c r="L15" s="116"/>
      <c r="M15" s="1"/>
      <c r="N15" s="6"/>
      <c r="O15" s="6"/>
      <c r="P15" s="24"/>
      <c r="Q15" s="1"/>
      <c r="R15" s="1"/>
      <c r="S15" s="6"/>
      <c r="T15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/>
    </row>
    <row r="16" spans="1:180" s="11" customFormat="1" x14ac:dyDescent="0.3">
      <c r="A16" s="117"/>
      <c r="B16" s="98"/>
      <c r="C16" s="98"/>
      <c r="D16" s="98"/>
      <c r="E16" s="98"/>
      <c r="F16" s="3" t="s">
        <v>10</v>
      </c>
      <c r="G16" s="3" t="s">
        <v>120</v>
      </c>
      <c r="H16" s="3" t="s">
        <v>8</v>
      </c>
      <c r="I16" s="3" t="s">
        <v>9</v>
      </c>
      <c r="J16" s="95"/>
      <c r="K16" s="117"/>
      <c r="L16" s="117"/>
      <c r="M16" s="1"/>
      <c r="N16" s="6"/>
      <c r="O16" s="6"/>
      <c r="P16" s="24"/>
      <c r="Q16" s="1"/>
      <c r="R16" s="1"/>
      <c r="S16" s="6"/>
      <c r="T1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/>
    </row>
    <row r="17" spans="1:180" s="11" customFormat="1" x14ac:dyDescent="0.3">
      <c r="A17" s="3">
        <v>0</v>
      </c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/>
      <c r="H17" s="3">
        <v>6</v>
      </c>
      <c r="I17" s="3">
        <v>7</v>
      </c>
      <c r="J17" s="3">
        <v>9</v>
      </c>
      <c r="K17" s="60">
        <v>10</v>
      </c>
      <c r="L17" s="60">
        <v>11</v>
      </c>
      <c r="M17" s="1"/>
      <c r="N17" s="1"/>
      <c r="O17" s="1"/>
      <c r="P17" s="1"/>
      <c r="Q17" s="1"/>
      <c r="R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/>
    </row>
    <row r="18" spans="1:180" s="11" customFormat="1" x14ac:dyDescent="0.3">
      <c r="A18" s="33">
        <v>1</v>
      </c>
      <c r="B18" s="35" t="s">
        <v>29</v>
      </c>
      <c r="C18" s="33" t="s">
        <v>31</v>
      </c>
      <c r="D18" s="33">
        <v>1</v>
      </c>
      <c r="E18" s="33">
        <v>2</v>
      </c>
      <c r="F18" s="48">
        <v>26</v>
      </c>
      <c r="G18" s="48">
        <v>1</v>
      </c>
      <c r="H18" s="23">
        <f t="shared" ref="H18:H25" si="0">G18*F18*D18</f>
        <v>26</v>
      </c>
      <c r="I18" s="23">
        <f t="shared" ref="I18:I25" si="1">G18*F18*E18</f>
        <v>52</v>
      </c>
      <c r="J18" s="82"/>
      <c r="K18" s="3"/>
      <c r="L18" s="8"/>
      <c r="M18" s="1"/>
      <c r="N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/>
    </row>
    <row r="19" spans="1:180" s="11" customFormat="1" ht="33.75" customHeight="1" x14ac:dyDescent="0.3">
      <c r="A19" s="33">
        <v>2</v>
      </c>
      <c r="B19" s="34" t="s">
        <v>38</v>
      </c>
      <c r="C19" s="33" t="s">
        <v>31</v>
      </c>
      <c r="D19" s="33">
        <v>1</v>
      </c>
      <c r="E19" s="33">
        <v>2</v>
      </c>
      <c r="F19" s="48">
        <v>26</v>
      </c>
      <c r="G19" s="48">
        <v>1</v>
      </c>
      <c r="H19" s="23">
        <f t="shared" si="0"/>
        <v>26</v>
      </c>
      <c r="I19" s="23">
        <f t="shared" si="1"/>
        <v>52</v>
      </c>
      <c r="J19" s="8"/>
      <c r="K19" s="8"/>
      <c r="L19" s="60"/>
      <c r="M19" s="16"/>
      <c r="N19" s="16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/>
    </row>
    <row r="20" spans="1:180" s="11" customFormat="1" ht="36" customHeight="1" x14ac:dyDescent="0.3">
      <c r="A20" s="33">
        <v>3</v>
      </c>
      <c r="B20" s="34" t="s">
        <v>41</v>
      </c>
      <c r="C20" s="33" t="s">
        <v>31</v>
      </c>
      <c r="D20" s="33">
        <v>12</v>
      </c>
      <c r="E20" s="33">
        <v>48</v>
      </c>
      <c r="F20" s="48">
        <v>26</v>
      </c>
      <c r="G20" s="48">
        <v>1</v>
      </c>
      <c r="H20" s="23">
        <f t="shared" si="0"/>
        <v>312</v>
      </c>
      <c r="I20" s="23">
        <f t="shared" si="1"/>
        <v>1248</v>
      </c>
      <c r="J20" s="8"/>
      <c r="K20" s="8"/>
      <c r="L20" s="60"/>
      <c r="M20" s="16"/>
      <c r="N20" s="16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/>
    </row>
    <row r="21" spans="1:180" s="11" customFormat="1" ht="35.25" customHeight="1" x14ac:dyDescent="0.3">
      <c r="A21" s="33">
        <v>4</v>
      </c>
      <c r="B21" s="34" t="s">
        <v>48</v>
      </c>
      <c r="C21" s="33" t="s">
        <v>47</v>
      </c>
      <c r="D21" s="33">
        <v>60</v>
      </c>
      <c r="E21" s="33">
        <v>80</v>
      </c>
      <c r="F21" s="48">
        <v>26</v>
      </c>
      <c r="G21" s="48">
        <v>1</v>
      </c>
      <c r="H21" s="23">
        <f t="shared" si="0"/>
        <v>1560</v>
      </c>
      <c r="I21" s="23">
        <f t="shared" si="1"/>
        <v>2080</v>
      </c>
      <c r="J21" s="8"/>
      <c r="K21" s="8"/>
      <c r="L21" s="8"/>
      <c r="M21" s="1"/>
      <c r="N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/>
    </row>
    <row r="22" spans="1:180" s="11" customFormat="1" ht="51" customHeight="1" x14ac:dyDescent="0.3">
      <c r="A22" s="33">
        <v>5</v>
      </c>
      <c r="B22" s="34" t="s">
        <v>49</v>
      </c>
      <c r="C22" s="33" t="s">
        <v>47</v>
      </c>
      <c r="D22" s="33">
        <v>48</v>
      </c>
      <c r="E22" s="33">
        <v>60</v>
      </c>
      <c r="F22" s="48">
        <v>24</v>
      </c>
      <c r="G22" s="48">
        <v>1</v>
      </c>
      <c r="H22" s="23">
        <f t="shared" si="0"/>
        <v>1152</v>
      </c>
      <c r="I22" s="23">
        <f t="shared" si="1"/>
        <v>1440</v>
      </c>
      <c r="J22" s="8"/>
      <c r="K22" s="8"/>
      <c r="L22" s="8"/>
      <c r="M22" s="1"/>
      <c r="N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/>
    </row>
    <row r="23" spans="1:180" s="11" customFormat="1" ht="51" customHeight="1" x14ac:dyDescent="0.3">
      <c r="A23" s="33">
        <v>6</v>
      </c>
      <c r="B23" s="41" t="s">
        <v>39</v>
      </c>
      <c r="C23" s="42" t="s">
        <v>31</v>
      </c>
      <c r="D23" s="42">
        <v>1</v>
      </c>
      <c r="E23" s="42">
        <v>2</v>
      </c>
      <c r="F23" s="48">
        <v>26</v>
      </c>
      <c r="G23" s="48">
        <v>1</v>
      </c>
      <c r="H23" s="23">
        <f t="shared" si="0"/>
        <v>26</v>
      </c>
      <c r="I23" s="23">
        <f t="shared" si="1"/>
        <v>52</v>
      </c>
      <c r="J23" s="8"/>
      <c r="K23" s="8"/>
      <c r="L23" s="8"/>
      <c r="M23" s="1"/>
      <c r="N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/>
    </row>
    <row r="24" spans="1:180" s="11" customFormat="1" ht="51" customHeight="1" x14ac:dyDescent="0.3">
      <c r="A24" s="33">
        <v>7</v>
      </c>
      <c r="B24" s="34" t="s">
        <v>92</v>
      </c>
      <c r="C24" s="33" t="s">
        <v>95</v>
      </c>
      <c r="D24" s="33">
        <v>250</v>
      </c>
      <c r="E24" s="33">
        <v>250</v>
      </c>
      <c r="F24" s="48">
        <v>26</v>
      </c>
      <c r="G24" s="48">
        <v>1</v>
      </c>
      <c r="H24" s="23">
        <f t="shared" si="0"/>
        <v>6500</v>
      </c>
      <c r="I24" s="23">
        <f t="shared" si="1"/>
        <v>6500</v>
      </c>
      <c r="J24" s="8"/>
      <c r="K24" s="8"/>
      <c r="L24" s="8"/>
      <c r="M24" s="1"/>
      <c r="N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/>
    </row>
    <row r="25" spans="1:180" s="11" customFormat="1" x14ac:dyDescent="0.3">
      <c r="A25" s="33">
        <v>8</v>
      </c>
      <c r="B25" s="34" t="s">
        <v>93</v>
      </c>
      <c r="C25" s="33" t="s">
        <v>95</v>
      </c>
      <c r="D25" s="33">
        <v>210</v>
      </c>
      <c r="E25" s="33">
        <v>210</v>
      </c>
      <c r="F25" s="48">
        <v>26</v>
      </c>
      <c r="G25" s="48">
        <v>1</v>
      </c>
      <c r="H25" s="23">
        <f t="shared" si="0"/>
        <v>5460</v>
      </c>
      <c r="I25" s="23">
        <f t="shared" si="1"/>
        <v>5460</v>
      </c>
      <c r="J25" s="8"/>
      <c r="K25" s="8"/>
      <c r="L25" s="8"/>
      <c r="M25" s="1"/>
      <c r="N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/>
    </row>
    <row r="26" spans="1:180" x14ac:dyDescent="0.3">
      <c r="A26" s="8"/>
      <c r="B26" s="8" t="s">
        <v>166</v>
      </c>
      <c r="C26" s="8"/>
      <c r="D26" s="8"/>
      <c r="E26" s="8"/>
      <c r="F26" s="8"/>
      <c r="G26" s="8"/>
      <c r="H26" s="8"/>
      <c r="I26" s="8"/>
      <c r="J26" s="8"/>
      <c r="K26" s="60" t="s">
        <v>168</v>
      </c>
      <c r="L26" s="60" t="s">
        <v>168</v>
      </c>
      <c r="O26" s="11"/>
      <c r="P26" s="11"/>
      <c r="Q26" s="11"/>
      <c r="R26" s="11"/>
      <c r="AD26" s="1"/>
      <c r="AE26" s="1"/>
      <c r="AF26" s="1"/>
      <c r="AG26" s="1"/>
      <c r="FT26"/>
      <c r="FU26"/>
      <c r="FV26"/>
      <c r="FW26"/>
    </row>
    <row r="27" spans="1:180" x14ac:dyDescent="0.3">
      <c r="B27" s="25"/>
      <c r="F27" s="12"/>
      <c r="G27" s="12"/>
      <c r="O27" s="11"/>
      <c r="P27" s="11"/>
      <c r="Q27" s="11"/>
      <c r="R27" s="11"/>
      <c r="AD27" s="1"/>
      <c r="AE27" s="1"/>
      <c r="AF27" s="1"/>
      <c r="AG27" s="1"/>
      <c r="FT27"/>
      <c r="FU27"/>
      <c r="FV27"/>
      <c r="FW27"/>
    </row>
    <row r="28" spans="1:180" x14ac:dyDescent="0.3">
      <c r="B28" s="6"/>
      <c r="C28"/>
      <c r="E28" s="6"/>
      <c r="G28" s="6" t="s">
        <v>135</v>
      </c>
      <c r="H28" s="11"/>
    </row>
    <row r="29" spans="1:180" x14ac:dyDescent="0.3">
      <c r="B29" s="17"/>
      <c r="C29"/>
      <c r="E29" s="6"/>
      <c r="G29" s="1" t="s">
        <v>136</v>
      </c>
      <c r="H29" s="11"/>
    </row>
    <row r="30" spans="1:180" x14ac:dyDescent="0.3">
      <c r="B30" s="25"/>
      <c r="F30" s="12"/>
      <c r="G30" s="12"/>
      <c r="H30" s="12"/>
      <c r="I30" s="12"/>
    </row>
    <row r="31" spans="1:180" x14ac:dyDescent="0.3">
      <c r="B31" s="22"/>
      <c r="F31" s="12"/>
      <c r="G31" s="12"/>
      <c r="H31" s="12"/>
      <c r="I31" s="12"/>
    </row>
    <row r="32" spans="1:180" x14ac:dyDescent="0.3">
      <c r="B32" s="6"/>
      <c r="F32" s="12"/>
      <c r="G32" s="12"/>
    </row>
    <row r="33" spans="2:2" x14ac:dyDescent="0.3">
      <c r="B33" s="6"/>
    </row>
    <row r="34" spans="2:2" x14ac:dyDescent="0.3">
      <c r="B34" s="26"/>
    </row>
    <row r="35" spans="2:2" x14ac:dyDescent="0.3">
      <c r="B35" s="26"/>
    </row>
    <row r="36" spans="2:2" x14ac:dyDescent="0.3">
      <c r="B36" s="26"/>
    </row>
    <row r="37" spans="2:2" x14ac:dyDescent="0.3">
      <c r="B37" s="26"/>
    </row>
    <row r="38" spans="2:2" x14ac:dyDescent="0.3">
      <c r="B38" s="26"/>
    </row>
    <row r="39" spans="2:2" x14ac:dyDescent="0.3">
      <c r="B39" s="26"/>
    </row>
    <row r="40" spans="2:2" x14ac:dyDescent="0.3">
      <c r="B40" s="26"/>
    </row>
    <row r="41" spans="2:2" x14ac:dyDescent="0.3">
      <c r="B41" s="26"/>
    </row>
    <row r="42" spans="2:2" x14ac:dyDescent="0.3">
      <c r="B42" s="26"/>
    </row>
    <row r="43" spans="2:2" x14ac:dyDescent="0.3">
      <c r="B43" s="26"/>
    </row>
    <row r="44" spans="2:2" x14ac:dyDescent="0.3">
      <c r="B44" s="26"/>
    </row>
    <row r="45" spans="2:2" x14ac:dyDescent="0.3">
      <c r="B45" s="26"/>
    </row>
    <row r="46" spans="2:2" x14ac:dyDescent="0.3">
      <c r="B46" s="26"/>
    </row>
    <row r="47" spans="2:2" x14ac:dyDescent="0.3">
      <c r="B47" s="16"/>
    </row>
    <row r="48" spans="2:2" x14ac:dyDescent="0.3">
      <c r="B48" s="26"/>
    </row>
  </sheetData>
  <mergeCells count="12">
    <mergeCell ref="J14:J16"/>
    <mergeCell ref="K14:K16"/>
    <mergeCell ref="L14:L16"/>
    <mergeCell ref="F14:I14"/>
    <mergeCell ref="F15:I15"/>
    <mergeCell ref="A8:I10"/>
    <mergeCell ref="D15:D16"/>
    <mergeCell ref="E15:E16"/>
    <mergeCell ref="A14:A16"/>
    <mergeCell ref="B14:B16"/>
    <mergeCell ref="C14:C16"/>
    <mergeCell ref="D14:E14"/>
  </mergeCells>
  <printOptions horizontalCentered="1"/>
  <pageMargins left="0.25" right="0.25" top="0.75" bottom="0.75" header="0.3" footer="0.3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29808-6E8C-473D-80FF-8442BCA61B30}">
  <sheetPr>
    <tabColor theme="5" tint="0.39997558519241921"/>
  </sheetPr>
  <dimension ref="A1:F19"/>
  <sheetViews>
    <sheetView workbookViewId="0">
      <selection activeCell="A5" sqref="A5:F6"/>
    </sheetView>
  </sheetViews>
  <sheetFormatPr defaultRowHeight="14.4" x14ac:dyDescent="0.3"/>
  <cols>
    <col min="3" max="3" width="11.44140625" customWidth="1"/>
    <col min="6" max="6" width="14.109375" customWidth="1"/>
  </cols>
  <sheetData>
    <row r="1" spans="1:6" ht="15.6" x14ac:dyDescent="0.3">
      <c r="A1" s="14" t="s">
        <v>135</v>
      </c>
    </row>
    <row r="5" spans="1:6" x14ac:dyDescent="0.3">
      <c r="A5" s="123" t="s">
        <v>184</v>
      </c>
      <c r="B5" s="123"/>
      <c r="C5" s="123"/>
      <c r="D5" s="123"/>
      <c r="E5" s="123"/>
      <c r="F5" s="123"/>
    </row>
    <row r="6" spans="1:6" x14ac:dyDescent="0.3">
      <c r="A6" s="124"/>
      <c r="B6" s="124"/>
      <c r="C6" s="124"/>
      <c r="D6" s="124"/>
      <c r="E6" s="124"/>
      <c r="F6" s="124"/>
    </row>
    <row r="7" spans="1:6" x14ac:dyDescent="0.3">
      <c r="A7" s="127" t="s">
        <v>188</v>
      </c>
      <c r="B7" s="128"/>
      <c r="C7" s="128"/>
      <c r="D7" s="128"/>
      <c r="E7" s="128"/>
      <c r="F7" s="129"/>
    </row>
    <row r="8" spans="1:6" x14ac:dyDescent="0.3">
      <c r="A8" s="85"/>
      <c r="B8" s="85" t="s">
        <v>185</v>
      </c>
      <c r="C8" s="85"/>
      <c r="D8" s="85"/>
      <c r="E8" s="85"/>
      <c r="F8" s="86">
        <v>1</v>
      </c>
    </row>
    <row r="9" spans="1:6" x14ac:dyDescent="0.3">
      <c r="A9" s="85"/>
      <c r="B9" s="84" t="s">
        <v>180</v>
      </c>
      <c r="C9" s="85"/>
      <c r="D9" s="85"/>
      <c r="E9" s="85"/>
      <c r="F9" s="88"/>
    </row>
    <row r="10" spans="1:6" x14ac:dyDescent="0.3">
      <c r="A10" s="85"/>
      <c r="B10" s="130" t="s">
        <v>189</v>
      </c>
      <c r="C10" s="131"/>
      <c r="D10" s="131"/>
      <c r="E10" s="132"/>
      <c r="F10" s="86"/>
    </row>
    <row r="11" spans="1:6" x14ac:dyDescent="0.3">
      <c r="A11" s="85"/>
      <c r="B11" s="85"/>
      <c r="C11" s="85"/>
      <c r="D11" s="87" t="s">
        <v>181</v>
      </c>
      <c r="E11" s="85"/>
      <c r="F11" s="86"/>
    </row>
    <row r="12" spans="1:6" x14ac:dyDescent="0.3">
      <c r="A12" s="87"/>
      <c r="B12" s="89" t="s">
        <v>182</v>
      </c>
      <c r="C12" s="85"/>
      <c r="D12" s="85"/>
      <c r="E12" s="85"/>
      <c r="F12" s="90"/>
    </row>
    <row r="13" spans="1:6" x14ac:dyDescent="0.3">
      <c r="A13" s="85"/>
      <c r="B13" s="125" t="s">
        <v>186</v>
      </c>
      <c r="C13" s="126"/>
      <c r="D13" s="85"/>
      <c r="E13" s="85"/>
      <c r="F13" s="91"/>
    </row>
    <row r="14" spans="1:6" x14ac:dyDescent="0.3">
      <c r="A14" s="85"/>
      <c r="B14" s="125" t="s">
        <v>187</v>
      </c>
      <c r="C14" s="126"/>
      <c r="D14" s="85"/>
      <c r="E14" s="85"/>
      <c r="F14" s="92"/>
    </row>
    <row r="15" spans="1:6" x14ac:dyDescent="0.3">
      <c r="A15" s="94"/>
      <c r="B15" s="93" t="s">
        <v>183</v>
      </c>
      <c r="C15" s="93"/>
      <c r="D15" s="93"/>
      <c r="E15" s="93"/>
      <c r="F15" s="92"/>
    </row>
    <row r="18" spans="4:4" x14ac:dyDescent="0.3">
      <c r="D18" s="6" t="s">
        <v>135</v>
      </c>
    </row>
    <row r="19" spans="4:4" x14ac:dyDescent="0.3">
      <c r="D19" s="1" t="s">
        <v>136</v>
      </c>
    </row>
  </sheetData>
  <mergeCells count="5">
    <mergeCell ref="A5:F6"/>
    <mergeCell ref="B13:C13"/>
    <mergeCell ref="B14:C14"/>
    <mergeCell ref="A7:F7"/>
    <mergeCell ref="B10:E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455E0-E4DF-4C1A-B744-FC41C807D830}">
  <sheetPr>
    <tabColor theme="7" tint="0.39997558519241921"/>
  </sheetPr>
  <dimension ref="B1:G30"/>
  <sheetViews>
    <sheetView workbookViewId="0">
      <selection activeCell="C4" sqref="C4:F4"/>
    </sheetView>
  </sheetViews>
  <sheetFormatPr defaultRowHeight="14.4" x14ac:dyDescent="0.3"/>
  <cols>
    <col min="3" max="3" width="22.44140625" customWidth="1"/>
    <col min="4" max="4" width="10" customWidth="1"/>
    <col min="5" max="5" width="9.6640625" customWidth="1"/>
    <col min="6" max="6" width="15.109375" customWidth="1"/>
  </cols>
  <sheetData>
    <row r="1" spans="2:6" ht="15.6" x14ac:dyDescent="0.3">
      <c r="C1" s="14"/>
      <c r="D1" s="14"/>
      <c r="E1" s="14"/>
      <c r="F1" s="14"/>
    </row>
    <row r="2" spans="2:6" ht="15.6" x14ac:dyDescent="0.3">
      <c r="B2" s="14" t="s">
        <v>135</v>
      </c>
      <c r="C2" s="14"/>
      <c r="D2" s="14"/>
      <c r="E2" s="14"/>
      <c r="F2" s="14"/>
    </row>
    <row r="3" spans="2:6" ht="15.6" x14ac:dyDescent="0.3">
      <c r="B3" s="14"/>
      <c r="C3" s="14"/>
      <c r="D3" s="14"/>
      <c r="E3" s="14"/>
      <c r="F3" s="14"/>
    </row>
    <row r="4" spans="2:6" ht="15.6" x14ac:dyDescent="0.3">
      <c r="C4" s="135" t="s">
        <v>147</v>
      </c>
      <c r="D4" s="135"/>
      <c r="E4" s="135"/>
      <c r="F4" s="135"/>
    </row>
    <row r="5" spans="2:6" ht="15.6" x14ac:dyDescent="0.3">
      <c r="C5" s="71"/>
      <c r="D5" s="71"/>
      <c r="E5" s="71"/>
      <c r="F5" s="71"/>
    </row>
    <row r="6" spans="2:6" ht="15.6" x14ac:dyDescent="0.3">
      <c r="C6" s="133" t="s">
        <v>148</v>
      </c>
      <c r="D6" s="133"/>
      <c r="E6" s="133"/>
      <c r="F6" s="133"/>
    </row>
    <row r="7" spans="2:6" ht="15.6" x14ac:dyDescent="0.3">
      <c r="F7" s="72"/>
    </row>
    <row r="8" spans="2:6" ht="46.8" x14ac:dyDescent="0.3">
      <c r="C8" s="73" t="s">
        <v>137</v>
      </c>
      <c r="D8" s="74" t="s">
        <v>138</v>
      </c>
      <c r="E8" s="74" t="s">
        <v>139</v>
      </c>
      <c r="F8" s="74" t="s">
        <v>140</v>
      </c>
    </row>
    <row r="9" spans="2:6" ht="15.6" x14ac:dyDescent="0.3">
      <c r="C9" s="75" t="s">
        <v>141</v>
      </c>
      <c r="D9" s="76"/>
      <c r="E9" s="76"/>
      <c r="F9" s="75" t="s">
        <v>142</v>
      </c>
    </row>
    <row r="10" spans="2:6" ht="15.6" x14ac:dyDescent="0.3">
      <c r="C10" s="75" t="s">
        <v>143</v>
      </c>
      <c r="D10" s="76"/>
      <c r="E10" s="76"/>
      <c r="F10" s="75"/>
    </row>
    <row r="11" spans="2:6" ht="15.6" x14ac:dyDescent="0.3">
      <c r="C11" s="75" t="s">
        <v>144</v>
      </c>
      <c r="D11" s="76"/>
      <c r="E11" s="76"/>
      <c r="F11" s="75"/>
    </row>
    <row r="12" spans="2:6" ht="15.6" x14ac:dyDescent="0.3">
      <c r="C12" s="75" t="s">
        <v>145</v>
      </c>
      <c r="D12" s="76"/>
      <c r="E12" s="76"/>
      <c r="F12" s="75"/>
    </row>
    <row r="13" spans="2:6" ht="15.6" x14ac:dyDescent="0.3">
      <c r="C13" s="14"/>
      <c r="D13" s="14"/>
      <c r="E13" s="14"/>
      <c r="F13" s="14"/>
    </row>
    <row r="14" spans="2:6" ht="15.6" x14ac:dyDescent="0.3">
      <c r="C14" s="133" t="s">
        <v>149</v>
      </c>
      <c r="D14" s="133"/>
      <c r="E14" s="133"/>
      <c r="F14" s="133"/>
    </row>
    <row r="15" spans="2:6" ht="15.6" x14ac:dyDescent="0.3">
      <c r="E15" s="14"/>
    </row>
    <row r="17" spans="2:7" ht="46.8" x14ac:dyDescent="0.3">
      <c r="C17" s="73" t="s">
        <v>137</v>
      </c>
      <c r="D17" s="74" t="s">
        <v>138</v>
      </c>
      <c r="E17" s="74" t="s">
        <v>139</v>
      </c>
      <c r="F17" s="74" t="s">
        <v>140</v>
      </c>
    </row>
    <row r="18" spans="2:7" ht="15.6" x14ac:dyDescent="0.3">
      <c r="C18" s="75" t="s">
        <v>141</v>
      </c>
      <c r="D18" s="77"/>
      <c r="E18" s="77"/>
      <c r="F18" s="75" t="s">
        <v>146</v>
      </c>
    </row>
    <row r="19" spans="2:7" ht="15.6" x14ac:dyDescent="0.3">
      <c r="C19" s="75" t="s">
        <v>143</v>
      </c>
      <c r="D19" s="77"/>
      <c r="E19" s="77"/>
      <c r="F19" s="75"/>
    </row>
    <row r="20" spans="2:7" ht="15.6" x14ac:dyDescent="0.3">
      <c r="C20" s="75" t="s">
        <v>144</v>
      </c>
      <c r="D20" s="77"/>
      <c r="E20" s="77"/>
      <c r="F20" s="75"/>
    </row>
    <row r="21" spans="2:7" ht="15.6" x14ac:dyDescent="0.3">
      <c r="C21" s="75" t="s">
        <v>145</v>
      </c>
      <c r="D21" s="77"/>
      <c r="E21" s="77"/>
      <c r="F21" s="75"/>
    </row>
    <row r="22" spans="2:7" x14ac:dyDescent="0.3">
      <c r="D22" s="1"/>
    </row>
    <row r="23" spans="2:7" x14ac:dyDescent="0.3">
      <c r="D23" s="6" t="s">
        <v>135</v>
      </c>
      <c r="E23" s="11"/>
      <c r="F23" s="1"/>
    </row>
    <row r="24" spans="2:7" x14ac:dyDescent="0.3">
      <c r="B24" s="6"/>
      <c r="D24" s="1" t="s">
        <v>136</v>
      </c>
      <c r="E24" s="11"/>
      <c r="F24" s="1"/>
      <c r="G24" s="12"/>
    </row>
    <row r="25" spans="2:7" x14ac:dyDescent="0.3">
      <c r="B25" s="17"/>
      <c r="E25" s="6"/>
      <c r="F25" s="12"/>
      <c r="G25" s="12"/>
    </row>
    <row r="26" spans="2:7" x14ac:dyDescent="0.3">
      <c r="B26" s="134"/>
      <c r="C26" s="134"/>
      <c r="E26" s="1"/>
      <c r="F26" s="1"/>
      <c r="G26" s="1"/>
    </row>
    <row r="27" spans="2:7" x14ac:dyDescent="0.3">
      <c r="B27" s="17"/>
      <c r="C27" s="17"/>
      <c r="E27" s="1"/>
      <c r="F27" s="1"/>
      <c r="G27" s="1"/>
    </row>
    <row r="28" spans="2:7" x14ac:dyDescent="0.3">
      <c r="B28" s="134"/>
      <c r="C28" s="134"/>
      <c r="E28" s="1"/>
      <c r="F28" s="1"/>
      <c r="G28" s="1"/>
    </row>
    <row r="29" spans="2:7" x14ac:dyDescent="0.3">
      <c r="B29" s="6"/>
      <c r="C29" s="6"/>
      <c r="F29" s="1"/>
    </row>
    <row r="30" spans="2:7" x14ac:dyDescent="0.3">
      <c r="B30" s="6"/>
      <c r="C30" s="6"/>
      <c r="F30" s="1"/>
    </row>
  </sheetData>
  <mergeCells count="5">
    <mergeCell ref="C14:F14"/>
    <mergeCell ref="B26:C26"/>
    <mergeCell ref="B28:C28"/>
    <mergeCell ref="C4:F4"/>
    <mergeCell ref="C6:F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A1:FV42"/>
  <sheetViews>
    <sheetView tabSelected="1" zoomScale="85" zoomScaleNormal="85" zoomScaleSheetLayoutView="110" workbookViewId="0">
      <selection activeCell="K19" sqref="K19"/>
    </sheetView>
  </sheetViews>
  <sheetFormatPr defaultRowHeight="14.4" x14ac:dyDescent="0.3"/>
  <cols>
    <col min="1" max="1" width="5.6640625" style="1" customWidth="1"/>
    <col min="2" max="2" width="8.44140625" style="11" customWidth="1"/>
    <col min="3" max="3" width="30.77734375" style="11" customWidth="1"/>
    <col min="4" max="4" width="10.5546875" style="11" customWidth="1"/>
    <col min="5" max="5" width="10.109375" style="11" customWidth="1"/>
    <col min="6" max="6" width="7.44140625" style="11" customWidth="1"/>
    <col min="7" max="8" width="7" style="11" customWidth="1"/>
    <col min="9" max="10" width="6.6640625" style="11" customWidth="1"/>
    <col min="11" max="11" width="8" style="11" customWidth="1"/>
    <col min="12" max="12" width="7.109375" style="11" customWidth="1"/>
    <col min="13" max="13" width="24.33203125" style="11" customWidth="1"/>
    <col min="14" max="14" width="9.21875" style="11" customWidth="1"/>
    <col min="15" max="15" width="17.6640625" style="11" customWidth="1"/>
    <col min="16" max="16" width="6.109375" style="11" customWidth="1"/>
    <col min="17" max="17" width="14.44140625" style="11" customWidth="1"/>
    <col min="18" max="18" width="13.44140625" style="11" customWidth="1"/>
    <col min="19" max="19" width="9.109375" style="11" customWidth="1"/>
    <col min="20" max="20" width="12.88671875" style="11" customWidth="1"/>
    <col min="21" max="21" width="13.44140625" style="11" customWidth="1"/>
    <col min="22" max="167" width="9.109375" style="1"/>
  </cols>
  <sheetData>
    <row r="1" spans="1:168" ht="15.6" x14ac:dyDescent="0.3">
      <c r="B1" s="14"/>
      <c r="C1" s="14"/>
      <c r="D1" s="14"/>
    </row>
    <row r="2" spans="1:168" ht="15" customHeight="1" x14ac:dyDescent="0.3">
      <c r="A2" s="2"/>
      <c r="B2" s="14"/>
      <c r="C2" s="14" t="s">
        <v>135</v>
      </c>
      <c r="D2" s="14"/>
    </row>
    <row r="3" spans="1:168" ht="15" customHeight="1" x14ac:dyDescent="0.3">
      <c r="A3" s="2"/>
      <c r="B3" s="14"/>
      <c r="C3" s="14"/>
      <c r="D3" s="14"/>
    </row>
    <row r="4" spans="1:168" ht="10.8" customHeight="1" x14ac:dyDescent="0.3">
      <c r="A4" s="2"/>
      <c r="B4" s="14"/>
      <c r="C4" s="37"/>
      <c r="D4" s="37"/>
      <c r="E4" s="39"/>
      <c r="F4" s="39"/>
      <c r="G4" s="39"/>
      <c r="H4" s="39"/>
      <c r="I4" s="39"/>
      <c r="J4" s="39"/>
      <c r="K4" s="39"/>
      <c r="L4" s="39"/>
      <c r="M4" s="40"/>
      <c r="N4" s="40"/>
      <c r="O4" s="39"/>
      <c r="Q4" s="37"/>
      <c r="R4" s="44"/>
      <c r="S4" s="45"/>
      <c r="T4" s="37"/>
      <c r="U4" s="45"/>
    </row>
    <row r="5" spans="1:168" ht="15" hidden="1" customHeight="1" x14ac:dyDescent="0.3">
      <c r="A5" s="2"/>
      <c r="B5" s="14"/>
      <c r="C5" s="37"/>
      <c r="D5" s="37"/>
      <c r="E5" s="39"/>
      <c r="F5" s="39"/>
      <c r="G5" s="39"/>
      <c r="H5" s="39"/>
      <c r="I5" s="39"/>
      <c r="J5" s="39"/>
      <c r="K5" s="39"/>
      <c r="L5" s="39"/>
      <c r="M5" s="40"/>
      <c r="N5" s="40"/>
      <c r="O5" s="39"/>
      <c r="Q5" s="37"/>
      <c r="R5" s="44"/>
      <c r="S5" s="45"/>
      <c r="T5" s="37"/>
      <c r="U5" s="45"/>
    </row>
    <row r="6" spans="1:168" ht="27" customHeight="1" x14ac:dyDescent="0.4">
      <c r="A6" s="2"/>
      <c r="B6" s="14"/>
      <c r="C6" s="37"/>
      <c r="D6" s="37"/>
      <c r="E6" s="39"/>
      <c r="F6" s="39"/>
      <c r="G6" s="114" t="s">
        <v>103</v>
      </c>
      <c r="H6" s="114"/>
      <c r="I6" s="37"/>
      <c r="J6" s="37"/>
      <c r="K6" s="38"/>
      <c r="L6" s="40"/>
      <c r="M6" s="40"/>
      <c r="N6" s="40"/>
      <c r="O6" s="39"/>
      <c r="Q6" s="39"/>
      <c r="R6" s="44"/>
      <c r="S6" s="45"/>
      <c r="T6" s="37"/>
      <c r="U6" s="45"/>
    </row>
    <row r="7" spans="1:168" ht="15" customHeight="1" x14ac:dyDescent="0.3">
      <c r="A7" s="2"/>
      <c r="B7" s="14"/>
      <c r="C7" s="14"/>
      <c r="D7" s="14"/>
      <c r="R7" s="45"/>
      <c r="S7" s="45"/>
      <c r="T7" s="45"/>
      <c r="U7" s="45"/>
    </row>
    <row r="8" spans="1:168" ht="15" customHeight="1" x14ac:dyDescent="0.3">
      <c r="A8" s="2"/>
      <c r="B8" s="14"/>
      <c r="C8" s="14"/>
      <c r="D8" s="14"/>
      <c r="R8" s="45"/>
      <c r="S8" s="45"/>
      <c r="T8" s="45"/>
      <c r="U8" s="45"/>
    </row>
    <row r="9" spans="1:168" ht="15.6" x14ac:dyDescent="0.3">
      <c r="A9" s="113" t="s">
        <v>160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38"/>
      <c r="O9" s="38"/>
      <c r="P9" s="38"/>
      <c r="Q9" s="38"/>
      <c r="R9" s="38"/>
      <c r="S9" s="38"/>
      <c r="T9" s="38"/>
      <c r="U9" s="38"/>
    </row>
    <row r="10" spans="1:168" x14ac:dyDescent="0.3">
      <c r="A10" s="2"/>
      <c r="O10" s="13"/>
      <c r="P10" s="1"/>
      <c r="Q10" s="1"/>
      <c r="R10" s="1"/>
      <c r="S10" s="1"/>
      <c r="T10" s="1"/>
      <c r="U10" s="1"/>
      <c r="FF10"/>
      <c r="FG10"/>
      <c r="FH10"/>
      <c r="FI10"/>
      <c r="FJ10"/>
      <c r="FK10"/>
    </row>
    <row r="11" spans="1:168" ht="15" customHeight="1" x14ac:dyDescent="0.3">
      <c r="A11" s="2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</row>
    <row r="12" spans="1:168" x14ac:dyDescent="0.3">
      <c r="U12" s="58"/>
    </row>
    <row r="13" spans="1:168" x14ac:dyDescent="0.3">
      <c r="B13" s="111" t="s">
        <v>0</v>
      </c>
      <c r="C13" s="115" t="s">
        <v>107</v>
      </c>
      <c r="D13" s="115" t="s">
        <v>110</v>
      </c>
      <c r="E13" s="111" t="s">
        <v>109</v>
      </c>
      <c r="F13" s="103" t="s">
        <v>30</v>
      </c>
      <c r="G13" s="104"/>
      <c r="H13" s="105"/>
      <c r="I13" s="103" t="s">
        <v>106</v>
      </c>
      <c r="J13" s="104"/>
      <c r="K13" s="104"/>
      <c r="L13" s="105"/>
      <c r="M13" s="111" t="s">
        <v>114</v>
      </c>
      <c r="N13" s="111" t="s">
        <v>158</v>
      </c>
      <c r="O13" s="111" t="s">
        <v>159</v>
      </c>
      <c r="P13" s="16"/>
      <c r="Q13" s="16"/>
      <c r="R13" s="16"/>
      <c r="FL13" s="1"/>
    </row>
    <row r="14" spans="1:168" x14ac:dyDescent="0.3">
      <c r="B14" s="118"/>
      <c r="C14" s="116"/>
      <c r="D14" s="116"/>
      <c r="E14" s="112"/>
      <c r="F14" s="106"/>
      <c r="G14" s="107"/>
      <c r="H14" s="108"/>
      <c r="I14" s="106"/>
      <c r="J14" s="107"/>
      <c r="K14" s="107"/>
      <c r="L14" s="108"/>
      <c r="M14" s="112"/>
      <c r="N14" s="112"/>
      <c r="O14" s="112"/>
      <c r="P14" s="24"/>
      <c r="Q14" s="1"/>
      <c r="R14" s="1"/>
      <c r="S14" s="6"/>
      <c r="T14"/>
      <c r="FL14" s="1"/>
    </row>
    <row r="15" spans="1:168" x14ac:dyDescent="0.3">
      <c r="B15" s="112"/>
      <c r="C15" s="117"/>
      <c r="D15" s="117"/>
      <c r="E15" s="3" t="s">
        <v>105</v>
      </c>
      <c r="F15" s="3" t="s">
        <v>4</v>
      </c>
      <c r="G15" s="109" t="s">
        <v>111</v>
      </c>
      <c r="H15" s="110"/>
      <c r="I15" s="3" t="s">
        <v>4</v>
      </c>
      <c r="J15" s="61" t="s">
        <v>112</v>
      </c>
      <c r="K15" s="109" t="s">
        <v>113</v>
      </c>
      <c r="L15" s="110"/>
      <c r="M15" s="3" t="s">
        <v>113</v>
      </c>
      <c r="N15" s="35"/>
      <c r="O15" s="35"/>
      <c r="P15" s="24"/>
      <c r="Q15" s="1"/>
      <c r="R15" s="1"/>
      <c r="S15" s="6"/>
      <c r="T15"/>
      <c r="FL15" s="1"/>
    </row>
    <row r="16" spans="1:168" x14ac:dyDescent="0.3">
      <c r="B16" s="3">
        <v>0</v>
      </c>
      <c r="C16" s="3">
        <v>1</v>
      </c>
      <c r="D16" s="3">
        <v>2</v>
      </c>
      <c r="E16" s="4">
        <v>3</v>
      </c>
      <c r="F16" s="4">
        <v>4</v>
      </c>
      <c r="G16" s="101">
        <v>5</v>
      </c>
      <c r="H16" s="102"/>
      <c r="I16" s="4">
        <v>6</v>
      </c>
      <c r="J16" s="4">
        <v>7</v>
      </c>
      <c r="K16" s="101">
        <v>8</v>
      </c>
      <c r="L16" s="102"/>
      <c r="M16" s="60">
        <v>9</v>
      </c>
      <c r="N16" s="3">
        <v>10</v>
      </c>
      <c r="O16" s="60">
        <v>11</v>
      </c>
      <c r="P16" s="1"/>
      <c r="Q16" s="1"/>
      <c r="R16" s="1"/>
      <c r="FL16" s="1"/>
    </row>
    <row r="17" spans="2:168" ht="17.25" customHeight="1" x14ac:dyDescent="0.3">
      <c r="B17" s="3">
        <v>1</v>
      </c>
      <c r="C17" s="5" t="s">
        <v>108</v>
      </c>
      <c r="D17" s="5">
        <v>26</v>
      </c>
      <c r="E17" s="3">
        <v>24</v>
      </c>
      <c r="F17" s="3">
        <v>366</v>
      </c>
      <c r="G17" s="99">
        <f>F17*E17*D17</f>
        <v>228384</v>
      </c>
      <c r="H17" s="100"/>
      <c r="I17" s="3">
        <v>365</v>
      </c>
      <c r="J17" s="3">
        <v>3</v>
      </c>
      <c r="K17" s="99">
        <f>I17*D17*E17*J17</f>
        <v>683280</v>
      </c>
      <c r="L17" s="100"/>
      <c r="M17" s="62">
        <f>G17+K17</f>
        <v>911664</v>
      </c>
      <c r="N17" s="8"/>
      <c r="O17" s="8"/>
      <c r="P17" s="1"/>
      <c r="Q17" s="1"/>
      <c r="R17" s="1"/>
      <c r="FL17" s="1"/>
    </row>
    <row r="18" spans="2:168" x14ac:dyDescent="0.3">
      <c r="B18" s="3">
        <v>2</v>
      </c>
      <c r="C18" s="3" t="s">
        <v>165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2:168" ht="15.75" customHeight="1" x14ac:dyDescent="0.3">
      <c r="B19" s="1" t="s">
        <v>190</v>
      </c>
      <c r="C19" s="25"/>
      <c r="D19" s="25"/>
      <c r="E19" s="1"/>
      <c r="G19" s="12"/>
      <c r="H19" s="12"/>
      <c r="I19" s="12"/>
      <c r="J19" s="12"/>
      <c r="L19" s="16"/>
    </row>
    <row r="20" spans="2:168" ht="15.75" customHeight="1" x14ac:dyDescent="0.3">
      <c r="B20" s="1"/>
      <c r="C20" s="25"/>
      <c r="D20" s="25"/>
      <c r="E20" s="1"/>
      <c r="G20" s="12"/>
      <c r="H20" s="12"/>
      <c r="I20" s="12"/>
      <c r="J20" s="12"/>
      <c r="L20" s="16"/>
    </row>
    <row r="21" spans="2:168" ht="15.75" customHeight="1" x14ac:dyDescent="0.3">
      <c r="B21" s="1"/>
      <c r="C21" s="25"/>
      <c r="D21" s="25"/>
      <c r="E21" s="1"/>
      <c r="G21" s="12"/>
      <c r="H21" s="12"/>
      <c r="I21" s="12"/>
      <c r="J21" s="12"/>
      <c r="K21" s="6" t="s">
        <v>135</v>
      </c>
      <c r="L21" s="16"/>
    </row>
    <row r="22" spans="2:168" ht="15.75" customHeight="1" x14ac:dyDescent="0.3">
      <c r="C22" s="6"/>
      <c r="D22" s="6"/>
      <c r="K22" s="1" t="s">
        <v>136</v>
      </c>
      <c r="Q22" s="6"/>
    </row>
    <row r="23" spans="2:168" ht="15.75" customHeight="1" x14ac:dyDescent="0.3">
      <c r="C23" s="17"/>
      <c r="D23" s="17"/>
      <c r="K23" s="6"/>
      <c r="Q23" s="6"/>
    </row>
    <row r="24" spans="2:168" ht="15.75" customHeight="1" x14ac:dyDescent="0.3">
      <c r="B24" s="1"/>
      <c r="C24" s="25"/>
      <c r="D24" s="25"/>
      <c r="E24" s="1"/>
      <c r="G24" s="12"/>
      <c r="L24" s="1"/>
    </row>
    <row r="25" spans="2:168" ht="15.75" customHeight="1" x14ac:dyDescent="0.3">
      <c r="B25" s="1"/>
      <c r="C25" s="22"/>
      <c r="D25" s="22"/>
      <c r="E25" s="1"/>
      <c r="G25" s="12"/>
      <c r="L25" s="1"/>
    </row>
    <row r="26" spans="2:168" ht="15.75" customHeight="1" x14ac:dyDescent="0.3">
      <c r="B26" s="1"/>
      <c r="C26" s="26"/>
      <c r="D26" s="26"/>
      <c r="E26" s="1"/>
      <c r="G26" s="12"/>
      <c r="L26" s="16"/>
    </row>
    <row r="27" spans="2:168" ht="15.75" customHeight="1" x14ac:dyDescent="0.3">
      <c r="B27" s="1"/>
      <c r="C27" s="6"/>
      <c r="E27" s="1"/>
      <c r="G27" s="1"/>
      <c r="L27" s="16"/>
    </row>
    <row r="28" spans="2:168" ht="13.5" customHeight="1" x14ac:dyDescent="0.3">
      <c r="B28" s="1"/>
      <c r="C28" s="6"/>
      <c r="E28" s="1"/>
      <c r="F28" s="1"/>
      <c r="G28" s="1"/>
    </row>
    <row r="29" spans="2:168" ht="10.5" customHeight="1" x14ac:dyDescent="0.3">
      <c r="B29" s="1"/>
      <c r="C29" s="26"/>
      <c r="D29" s="26"/>
      <c r="E29" s="1"/>
      <c r="F29" s="1"/>
      <c r="G29" s="1"/>
    </row>
    <row r="30" spans="2:168" ht="11.25" customHeight="1" x14ac:dyDescent="0.3">
      <c r="C30" s="26"/>
      <c r="D30" s="26"/>
      <c r="E30" s="1"/>
      <c r="F30" s="1"/>
      <c r="G30" s="1"/>
    </row>
    <row r="31" spans="2:168" x14ac:dyDescent="0.3">
      <c r="C31" s="26"/>
      <c r="D31" s="26"/>
      <c r="E31" s="1"/>
      <c r="F31" s="1"/>
      <c r="G31" s="1"/>
    </row>
    <row r="32" spans="2:168" x14ac:dyDescent="0.3">
      <c r="C32" s="26"/>
      <c r="D32" s="26"/>
      <c r="E32" s="1"/>
      <c r="F32" s="1"/>
      <c r="G32" s="1"/>
    </row>
    <row r="33" spans="1:178" x14ac:dyDescent="0.3">
      <c r="C33" s="26"/>
      <c r="D33" s="26"/>
      <c r="E33" s="1"/>
      <c r="F33" s="1"/>
      <c r="G33" s="1"/>
    </row>
    <row r="34" spans="1:178" x14ac:dyDescent="0.3">
      <c r="C34" s="26"/>
      <c r="D34" s="26"/>
      <c r="E34" s="1"/>
      <c r="F34" s="1"/>
      <c r="G34" s="1"/>
    </row>
    <row r="35" spans="1:178" s="11" customFormat="1" x14ac:dyDescent="0.3">
      <c r="A35" s="1"/>
      <c r="C35" s="26"/>
      <c r="D35" s="26"/>
      <c r="E35" s="1"/>
      <c r="F35" s="1"/>
      <c r="G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/>
      <c r="FM35"/>
      <c r="FN35"/>
      <c r="FO35"/>
      <c r="FP35"/>
      <c r="FQ35"/>
      <c r="FR35"/>
      <c r="FS35"/>
      <c r="FT35"/>
      <c r="FU35"/>
      <c r="FV35"/>
    </row>
    <row r="36" spans="1:178" s="11" customFormat="1" x14ac:dyDescent="0.3">
      <c r="A36" s="1"/>
      <c r="C36" s="26"/>
      <c r="D36" s="26"/>
      <c r="E36" s="1"/>
      <c r="F36" s="1"/>
      <c r="G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/>
      <c r="FM36"/>
      <c r="FN36"/>
      <c r="FO36"/>
      <c r="FP36"/>
      <c r="FQ36"/>
      <c r="FR36"/>
      <c r="FS36"/>
      <c r="FT36"/>
      <c r="FU36"/>
      <c r="FV36"/>
    </row>
    <row r="37" spans="1:178" x14ac:dyDescent="0.3">
      <c r="C37" s="26"/>
      <c r="D37" s="26"/>
      <c r="E37" s="1"/>
      <c r="F37" s="1"/>
      <c r="G37" s="1"/>
    </row>
    <row r="38" spans="1:178" x14ac:dyDescent="0.3">
      <c r="C38" s="26"/>
      <c r="D38" s="26"/>
      <c r="E38" s="1"/>
      <c r="F38" s="1"/>
      <c r="G38" s="1"/>
    </row>
    <row r="39" spans="1:178" x14ac:dyDescent="0.3">
      <c r="C39" s="26"/>
      <c r="D39" s="26"/>
      <c r="E39" s="1"/>
      <c r="F39" s="1"/>
      <c r="G39" s="1"/>
    </row>
    <row r="40" spans="1:178" x14ac:dyDescent="0.3">
      <c r="C40" s="26"/>
      <c r="D40" s="26"/>
      <c r="E40" s="1"/>
      <c r="F40" s="1"/>
      <c r="G40" s="1"/>
    </row>
    <row r="41" spans="1:178" x14ac:dyDescent="0.3">
      <c r="C41" s="16"/>
      <c r="D41" s="16"/>
      <c r="E41" s="1"/>
      <c r="F41" s="1"/>
      <c r="G41" s="1"/>
    </row>
    <row r="42" spans="1:178" x14ac:dyDescent="0.3">
      <c r="C42" s="26"/>
      <c r="D42" s="26"/>
      <c r="E42" s="1"/>
      <c r="F42" s="1"/>
      <c r="G42" s="1"/>
    </row>
  </sheetData>
  <mergeCells count="17">
    <mergeCell ref="N13:N14"/>
    <mergeCell ref="O13:O14"/>
    <mergeCell ref="A9:M9"/>
    <mergeCell ref="G6:H6"/>
    <mergeCell ref="G15:H15"/>
    <mergeCell ref="D13:D15"/>
    <mergeCell ref="B13:B15"/>
    <mergeCell ref="C13:C15"/>
    <mergeCell ref="E13:E14"/>
    <mergeCell ref="M13:M14"/>
    <mergeCell ref="G17:H17"/>
    <mergeCell ref="G16:H16"/>
    <mergeCell ref="F13:H14"/>
    <mergeCell ref="I13:L14"/>
    <mergeCell ref="K15:L15"/>
    <mergeCell ref="K17:L17"/>
    <mergeCell ref="K16:L16"/>
  </mergeCells>
  <printOptions horizontalCentered="1"/>
  <pageMargins left="0.25" right="0.25" top="0.75" bottom="0.75" header="0.3" footer="0.3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FK89"/>
  <sheetViews>
    <sheetView topLeftCell="A31" zoomScale="70" zoomScaleNormal="70" zoomScaleSheetLayoutView="90" workbookViewId="0">
      <selection activeCell="K12" sqref="K12:L66"/>
    </sheetView>
  </sheetViews>
  <sheetFormatPr defaultRowHeight="14.4" x14ac:dyDescent="0.3"/>
  <cols>
    <col min="1" max="1" width="5.6640625" style="1" customWidth="1"/>
    <col min="2" max="2" width="51" style="1" customWidth="1"/>
    <col min="3" max="3" width="9.88671875" style="1" customWidth="1"/>
    <col min="4" max="4" width="9.109375" style="1" customWidth="1"/>
    <col min="5" max="5" width="8.88671875" style="1" customWidth="1"/>
    <col min="6" max="7" width="9.88671875" style="1" customWidth="1"/>
    <col min="8" max="8" width="13.44140625" style="24" customWidth="1"/>
    <col min="9" max="9" width="12.77734375" style="24" customWidth="1"/>
    <col min="10" max="10" width="12.88671875" style="11" customWidth="1"/>
    <col min="11" max="11" width="18" style="11" customWidth="1"/>
    <col min="12" max="12" width="18.6640625" style="11" customWidth="1"/>
    <col min="13" max="20" width="9.109375" style="11"/>
    <col min="21" max="166" width="9.109375" style="1"/>
  </cols>
  <sheetData>
    <row r="1" spans="1:167" s="1" customFormat="1" ht="15.75" customHeight="1" x14ac:dyDescent="0.3">
      <c r="A1" s="14"/>
      <c r="B1" s="14"/>
      <c r="C1" s="14"/>
      <c r="D1" s="14"/>
      <c r="H1" s="24"/>
      <c r="I1" s="24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FK1"/>
    </row>
    <row r="2" spans="1:167" s="1" customFormat="1" ht="15.75" customHeight="1" x14ac:dyDescent="0.3">
      <c r="A2" s="14"/>
      <c r="B2" s="14" t="s">
        <v>135</v>
      </c>
      <c r="C2" s="14"/>
      <c r="D2" s="14"/>
      <c r="H2" s="24"/>
      <c r="I2" s="24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FK2"/>
    </row>
    <row r="3" spans="1:167" s="1" customFormat="1" ht="15.75" customHeight="1" x14ac:dyDescent="0.3">
      <c r="A3" s="14"/>
      <c r="B3" s="14"/>
      <c r="C3" s="14"/>
      <c r="D3" s="14"/>
      <c r="H3" s="24"/>
      <c r="I3" s="24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FK3"/>
    </row>
    <row r="4" spans="1:167" s="1" customFormat="1" ht="13.8" customHeight="1" x14ac:dyDescent="0.3">
      <c r="A4" s="14"/>
      <c r="B4" s="120" t="s">
        <v>122</v>
      </c>
      <c r="C4" s="120"/>
      <c r="D4" s="120"/>
      <c r="E4" s="120"/>
      <c r="F4" s="120"/>
      <c r="G4" s="120"/>
      <c r="H4" s="120"/>
      <c r="I4" s="120"/>
      <c r="K4" s="11"/>
      <c r="L4" s="11"/>
      <c r="M4" s="11"/>
      <c r="N4" s="11"/>
      <c r="O4" s="11"/>
      <c r="P4" s="11"/>
      <c r="Q4" s="11"/>
      <c r="R4" s="11"/>
      <c r="S4" s="11"/>
      <c r="T4" s="11"/>
      <c r="FK4"/>
    </row>
    <row r="5" spans="1:167" s="1" customFormat="1" ht="24" customHeight="1" x14ac:dyDescent="0.3">
      <c r="A5" s="14"/>
      <c r="B5" s="120"/>
      <c r="C5" s="120"/>
      <c r="D5" s="120"/>
      <c r="E5" s="120"/>
      <c r="F5" s="120"/>
      <c r="G5" s="120"/>
      <c r="H5" s="120"/>
      <c r="I5" s="120"/>
      <c r="K5" s="11"/>
      <c r="L5" s="11"/>
      <c r="M5" s="11"/>
      <c r="N5" s="11"/>
      <c r="O5" s="11"/>
      <c r="P5" s="11"/>
      <c r="Q5" s="11"/>
      <c r="R5" s="11"/>
      <c r="S5" s="11"/>
      <c r="T5" s="11"/>
      <c r="FK5"/>
    </row>
    <row r="6" spans="1:167" s="1" customFormat="1" ht="15.75" customHeight="1" x14ac:dyDescent="0.3">
      <c r="A6" s="14"/>
      <c r="B6" s="37"/>
      <c r="C6" s="37"/>
      <c r="D6" s="38"/>
      <c r="E6" s="39"/>
      <c r="F6" s="39"/>
      <c r="G6" s="39"/>
      <c r="H6" s="39"/>
      <c r="I6" s="37"/>
      <c r="K6" s="11"/>
      <c r="L6" s="11"/>
      <c r="M6" s="11"/>
      <c r="N6" s="11"/>
      <c r="O6" s="11"/>
      <c r="P6" s="11"/>
      <c r="Q6" s="11"/>
      <c r="R6" s="11"/>
      <c r="S6" s="11"/>
      <c r="T6" s="11"/>
      <c r="FK6"/>
    </row>
    <row r="7" spans="1:167" s="1" customFormat="1" ht="15.75" customHeight="1" x14ac:dyDescent="0.3">
      <c r="A7" s="14"/>
      <c r="B7" s="14"/>
      <c r="C7" s="14"/>
      <c r="D7" s="14"/>
      <c r="H7" s="24"/>
      <c r="I7" s="24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FK7"/>
    </row>
    <row r="8" spans="1:167" s="1" customFormat="1" ht="15.75" customHeight="1" x14ac:dyDescent="0.3">
      <c r="A8" s="119" t="s">
        <v>161</v>
      </c>
      <c r="B8" s="119"/>
      <c r="C8" s="119"/>
      <c r="D8" s="119"/>
      <c r="E8" s="119"/>
      <c r="F8" s="119"/>
      <c r="G8" s="119"/>
      <c r="H8" s="119"/>
      <c r="I8" s="119"/>
      <c r="J8" s="38"/>
      <c r="K8" s="38"/>
      <c r="L8" s="38"/>
      <c r="M8" s="11"/>
      <c r="N8" s="11"/>
      <c r="O8" s="11"/>
      <c r="P8" s="11"/>
      <c r="Q8" s="11"/>
      <c r="R8" s="11"/>
      <c r="S8" s="11"/>
      <c r="T8" s="11"/>
      <c r="FK8"/>
    </row>
    <row r="9" spans="1:167" ht="29.4" customHeight="1" x14ac:dyDescent="0.3">
      <c r="A9" s="119"/>
      <c r="B9" s="119"/>
      <c r="C9" s="119"/>
      <c r="D9" s="119"/>
      <c r="E9" s="119"/>
      <c r="F9" s="119"/>
      <c r="G9" s="119"/>
      <c r="H9" s="119"/>
      <c r="I9" s="119"/>
    </row>
    <row r="10" spans="1:167" ht="15.75" customHeight="1" x14ac:dyDescent="0.3">
      <c r="A10" s="121"/>
      <c r="B10" s="121"/>
      <c r="C10" s="121"/>
      <c r="D10" s="121"/>
      <c r="E10" s="121"/>
      <c r="F10" s="121"/>
      <c r="G10" s="121"/>
      <c r="H10" s="121"/>
      <c r="I10" s="121"/>
    </row>
    <row r="11" spans="1:167" ht="26.25" customHeight="1" x14ac:dyDescent="0.3"/>
    <row r="12" spans="1:167" s="7" customFormat="1" ht="28.5" customHeight="1" x14ac:dyDescent="0.3">
      <c r="A12" s="95" t="s">
        <v>0</v>
      </c>
      <c r="B12" s="98" t="s">
        <v>5</v>
      </c>
      <c r="C12" s="98" t="s">
        <v>6</v>
      </c>
      <c r="D12" s="95" t="s">
        <v>7</v>
      </c>
      <c r="E12" s="95"/>
      <c r="F12" s="98" t="s">
        <v>74</v>
      </c>
      <c r="G12" s="98"/>
      <c r="H12" s="98"/>
      <c r="I12" s="98"/>
      <c r="J12" s="111" t="s">
        <v>164</v>
      </c>
      <c r="K12" s="111" t="s">
        <v>151</v>
      </c>
      <c r="L12" s="111" t="s">
        <v>152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</row>
    <row r="13" spans="1:167" s="7" customFormat="1" ht="15.75" customHeight="1" x14ac:dyDescent="0.3">
      <c r="A13" s="95"/>
      <c r="B13" s="98"/>
      <c r="C13" s="98"/>
      <c r="D13" s="98" t="s">
        <v>8</v>
      </c>
      <c r="E13" s="98" t="s">
        <v>9</v>
      </c>
      <c r="F13" s="98" t="s">
        <v>115</v>
      </c>
      <c r="G13" s="98"/>
      <c r="H13" s="98"/>
      <c r="I13" s="98"/>
      <c r="J13" s="118"/>
      <c r="K13" s="118"/>
      <c r="L13" s="118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</row>
    <row r="14" spans="1:167" s="7" customFormat="1" ht="15.75" customHeight="1" x14ac:dyDescent="0.3">
      <c r="A14" s="95"/>
      <c r="B14" s="98"/>
      <c r="C14" s="98"/>
      <c r="D14" s="98"/>
      <c r="E14" s="98"/>
      <c r="F14" s="3" t="s">
        <v>10</v>
      </c>
      <c r="G14" s="3" t="s">
        <v>123</v>
      </c>
      <c r="H14" s="15" t="s">
        <v>8</v>
      </c>
      <c r="I14" s="15" t="s">
        <v>9</v>
      </c>
      <c r="J14" s="112"/>
      <c r="K14" s="112"/>
      <c r="L14" s="112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</row>
    <row r="15" spans="1:167" ht="31.5" customHeight="1" x14ac:dyDescent="0.3">
      <c r="A15" s="3">
        <v>0</v>
      </c>
      <c r="B15" s="3">
        <v>1</v>
      </c>
      <c r="C15" s="4">
        <v>2</v>
      </c>
      <c r="D15" s="4">
        <v>3</v>
      </c>
      <c r="E15" s="4">
        <v>4</v>
      </c>
      <c r="F15" s="4">
        <v>6</v>
      </c>
      <c r="G15" s="4">
        <v>7</v>
      </c>
      <c r="H15" s="69">
        <v>8</v>
      </c>
      <c r="I15" s="4">
        <v>9</v>
      </c>
      <c r="J15" s="3">
        <v>10</v>
      </c>
      <c r="K15" s="3">
        <v>11</v>
      </c>
      <c r="L15" s="3">
        <v>12</v>
      </c>
    </row>
    <row r="16" spans="1:167" ht="35.25" customHeight="1" x14ac:dyDescent="0.3">
      <c r="A16" s="43">
        <v>1</v>
      </c>
      <c r="B16" s="46" t="s">
        <v>57</v>
      </c>
      <c r="C16" s="43" t="s">
        <v>19</v>
      </c>
      <c r="D16" s="43">
        <v>1</v>
      </c>
      <c r="E16" s="43">
        <v>2</v>
      </c>
      <c r="F16" s="20">
        <v>26</v>
      </c>
      <c r="G16" s="20">
        <v>4</v>
      </c>
      <c r="H16" s="27">
        <f>D16*F16*G16</f>
        <v>104</v>
      </c>
      <c r="I16" s="27">
        <f>E16*F16*4</f>
        <v>208</v>
      </c>
      <c r="J16" s="3"/>
      <c r="K16" s="3"/>
      <c r="L16" s="3"/>
    </row>
    <row r="17" spans="1:167" ht="37.5" customHeight="1" x14ac:dyDescent="0.3">
      <c r="A17" s="43">
        <v>2</v>
      </c>
      <c r="B17" s="46" t="s">
        <v>58</v>
      </c>
      <c r="C17" s="43" t="s">
        <v>19</v>
      </c>
      <c r="D17" s="43">
        <v>1</v>
      </c>
      <c r="E17" s="43">
        <v>2</v>
      </c>
      <c r="F17" s="20">
        <v>26</v>
      </c>
      <c r="G17" s="20">
        <v>4</v>
      </c>
      <c r="H17" s="27">
        <f t="shared" ref="H17:H65" si="0">D17*F17*G17</f>
        <v>104</v>
      </c>
      <c r="I17" s="27">
        <f t="shared" ref="I17:I65" si="1">E17*F17*4</f>
        <v>208</v>
      </c>
      <c r="J17" s="3"/>
      <c r="K17" s="3"/>
      <c r="L17" s="3"/>
    </row>
    <row r="18" spans="1:167" ht="34.5" customHeight="1" x14ac:dyDescent="0.3">
      <c r="A18" s="43">
        <v>3</v>
      </c>
      <c r="B18" s="46" t="s">
        <v>59</v>
      </c>
      <c r="C18" s="43" t="s">
        <v>19</v>
      </c>
      <c r="D18" s="43">
        <v>1</v>
      </c>
      <c r="E18" s="43">
        <v>1</v>
      </c>
      <c r="F18" s="20">
        <v>26</v>
      </c>
      <c r="G18" s="20">
        <v>4</v>
      </c>
      <c r="H18" s="27">
        <f t="shared" si="0"/>
        <v>104</v>
      </c>
      <c r="I18" s="27">
        <f t="shared" si="1"/>
        <v>104</v>
      </c>
      <c r="J18" s="3"/>
      <c r="K18" s="3"/>
      <c r="L18" s="3"/>
    </row>
    <row r="19" spans="1:167" ht="15" customHeight="1" x14ac:dyDescent="0.3">
      <c r="A19" s="43">
        <v>4</v>
      </c>
      <c r="B19" s="46" t="s">
        <v>62</v>
      </c>
      <c r="C19" s="43" t="s">
        <v>19</v>
      </c>
      <c r="D19" s="43">
        <v>1</v>
      </c>
      <c r="E19" s="43">
        <v>6</v>
      </c>
      <c r="F19" s="20">
        <v>26</v>
      </c>
      <c r="G19" s="20">
        <v>4</v>
      </c>
      <c r="H19" s="27">
        <f t="shared" si="0"/>
        <v>104</v>
      </c>
      <c r="I19" s="27">
        <f t="shared" si="1"/>
        <v>624</v>
      </c>
      <c r="J19" s="3"/>
      <c r="K19" s="3"/>
      <c r="L19" s="3"/>
    </row>
    <row r="20" spans="1:167" ht="15" customHeight="1" x14ac:dyDescent="0.3">
      <c r="A20" s="43">
        <v>5</v>
      </c>
      <c r="B20" s="47" t="s">
        <v>11</v>
      </c>
      <c r="C20" s="43" t="s">
        <v>19</v>
      </c>
      <c r="D20" s="43">
        <v>1</v>
      </c>
      <c r="E20" s="43">
        <v>8</v>
      </c>
      <c r="F20" s="20">
        <v>26</v>
      </c>
      <c r="G20" s="20">
        <v>4</v>
      </c>
      <c r="H20" s="27">
        <f t="shared" si="0"/>
        <v>104</v>
      </c>
      <c r="I20" s="27">
        <f t="shared" si="1"/>
        <v>832</v>
      </c>
      <c r="J20" s="3"/>
      <c r="K20" s="3"/>
      <c r="L20" s="3"/>
    </row>
    <row r="21" spans="1:167" ht="15" customHeight="1" x14ac:dyDescent="0.3">
      <c r="A21" s="43">
        <v>6</v>
      </c>
      <c r="B21" s="47" t="s">
        <v>60</v>
      </c>
      <c r="C21" s="43" t="s">
        <v>19</v>
      </c>
      <c r="D21" s="43">
        <v>1</v>
      </c>
      <c r="E21" s="43">
        <v>8</v>
      </c>
      <c r="F21" s="20">
        <v>26</v>
      </c>
      <c r="G21" s="20">
        <v>4</v>
      </c>
      <c r="H21" s="27">
        <f t="shared" si="0"/>
        <v>104</v>
      </c>
      <c r="I21" s="27">
        <f t="shared" si="1"/>
        <v>832</v>
      </c>
      <c r="J21" s="3"/>
      <c r="K21" s="3"/>
      <c r="L21" s="3"/>
    </row>
    <row r="22" spans="1:167" ht="15" customHeight="1" x14ac:dyDescent="0.3">
      <c r="A22" s="43">
        <v>7</v>
      </c>
      <c r="B22" s="46" t="s">
        <v>12</v>
      </c>
      <c r="C22" s="43" t="s">
        <v>19</v>
      </c>
      <c r="D22" s="43">
        <v>1</v>
      </c>
      <c r="E22" s="43">
        <v>2</v>
      </c>
      <c r="F22" s="20">
        <v>26</v>
      </c>
      <c r="G22" s="20">
        <v>4</v>
      </c>
      <c r="H22" s="27">
        <f t="shared" si="0"/>
        <v>104</v>
      </c>
      <c r="I22" s="27">
        <f t="shared" si="1"/>
        <v>208</v>
      </c>
      <c r="J22" s="3"/>
      <c r="K22" s="3"/>
      <c r="L22" s="3"/>
    </row>
    <row r="23" spans="1:167" s="11" customFormat="1" ht="15" customHeight="1" x14ac:dyDescent="0.3">
      <c r="A23" s="43">
        <v>8</v>
      </c>
      <c r="B23" s="47" t="s">
        <v>61</v>
      </c>
      <c r="C23" s="43" t="s">
        <v>19</v>
      </c>
      <c r="D23" s="43">
        <v>1</v>
      </c>
      <c r="E23" s="43">
        <v>6</v>
      </c>
      <c r="F23" s="20">
        <v>26</v>
      </c>
      <c r="G23" s="20">
        <v>4</v>
      </c>
      <c r="H23" s="27">
        <f t="shared" si="0"/>
        <v>104</v>
      </c>
      <c r="I23" s="27">
        <f t="shared" si="1"/>
        <v>624</v>
      </c>
      <c r="J23" s="3"/>
      <c r="K23" s="3"/>
      <c r="L23" s="3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/>
    </row>
    <row r="24" spans="1:167" s="11" customFormat="1" ht="15" customHeight="1" x14ac:dyDescent="0.3">
      <c r="A24" s="43">
        <v>9</v>
      </c>
      <c r="B24" s="47" t="s">
        <v>63</v>
      </c>
      <c r="C24" s="43" t="s">
        <v>19</v>
      </c>
      <c r="D24" s="43">
        <v>2</v>
      </c>
      <c r="E24" s="43">
        <v>6</v>
      </c>
      <c r="F24" s="20">
        <v>26</v>
      </c>
      <c r="G24" s="20">
        <v>4</v>
      </c>
      <c r="H24" s="27">
        <f t="shared" si="0"/>
        <v>208</v>
      </c>
      <c r="I24" s="27">
        <f t="shared" si="1"/>
        <v>624</v>
      </c>
      <c r="J24" s="3"/>
      <c r="K24" s="3"/>
      <c r="L24" s="3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/>
    </row>
    <row r="25" spans="1:167" s="11" customFormat="1" ht="15" customHeight="1" x14ac:dyDescent="0.3">
      <c r="A25" s="43">
        <v>10</v>
      </c>
      <c r="B25" s="47" t="s">
        <v>13</v>
      </c>
      <c r="C25" s="43" t="s">
        <v>19</v>
      </c>
      <c r="D25" s="43">
        <v>1</v>
      </c>
      <c r="E25" s="43">
        <v>8</v>
      </c>
      <c r="F25" s="20">
        <v>26</v>
      </c>
      <c r="G25" s="20">
        <v>4</v>
      </c>
      <c r="H25" s="27">
        <f t="shared" si="0"/>
        <v>104</v>
      </c>
      <c r="I25" s="27">
        <f t="shared" si="1"/>
        <v>832</v>
      </c>
      <c r="J25" s="3"/>
      <c r="K25" s="3"/>
      <c r="L25" s="3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/>
    </row>
    <row r="26" spans="1:167" s="11" customFormat="1" ht="15" customHeight="1" x14ac:dyDescent="0.3">
      <c r="A26" s="43">
        <v>11</v>
      </c>
      <c r="B26" s="47" t="s">
        <v>54</v>
      </c>
      <c r="C26" s="43" t="s">
        <v>19</v>
      </c>
      <c r="D26" s="43">
        <v>2</v>
      </c>
      <c r="E26" s="43">
        <v>12</v>
      </c>
      <c r="F26" s="20">
        <v>26</v>
      </c>
      <c r="G26" s="20">
        <v>4</v>
      </c>
      <c r="H26" s="27">
        <f t="shared" si="0"/>
        <v>208</v>
      </c>
      <c r="I26" s="27">
        <f t="shared" si="1"/>
        <v>1248</v>
      </c>
      <c r="J26" s="3"/>
      <c r="K26" s="3"/>
      <c r="L26" s="3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/>
    </row>
    <row r="27" spans="1:167" s="11" customFormat="1" ht="15" customHeight="1" x14ac:dyDescent="0.3">
      <c r="A27" s="43">
        <v>12</v>
      </c>
      <c r="B27" s="47" t="s">
        <v>55</v>
      </c>
      <c r="C27" s="43" t="s">
        <v>19</v>
      </c>
      <c r="D27" s="43">
        <v>1</v>
      </c>
      <c r="E27" s="43">
        <v>6</v>
      </c>
      <c r="F27" s="20">
        <v>26</v>
      </c>
      <c r="G27" s="20">
        <v>4</v>
      </c>
      <c r="H27" s="27">
        <f t="shared" si="0"/>
        <v>104</v>
      </c>
      <c r="I27" s="27">
        <f t="shared" si="1"/>
        <v>624</v>
      </c>
      <c r="J27" s="3"/>
      <c r="K27" s="3"/>
      <c r="L27" s="3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/>
    </row>
    <row r="28" spans="1:167" s="11" customFormat="1" ht="15" customHeight="1" x14ac:dyDescent="0.3">
      <c r="A28" s="43">
        <v>13</v>
      </c>
      <c r="B28" s="47" t="s">
        <v>64</v>
      </c>
      <c r="C28" s="43" t="s">
        <v>19</v>
      </c>
      <c r="D28" s="43">
        <v>1</v>
      </c>
      <c r="E28" s="43">
        <v>3</v>
      </c>
      <c r="F28" s="20">
        <v>26</v>
      </c>
      <c r="G28" s="20">
        <v>4</v>
      </c>
      <c r="H28" s="27">
        <f t="shared" si="0"/>
        <v>104</v>
      </c>
      <c r="I28" s="27">
        <f t="shared" si="1"/>
        <v>312</v>
      </c>
      <c r="J28" s="3"/>
      <c r="K28" s="3"/>
      <c r="L28" s="3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/>
    </row>
    <row r="29" spans="1:167" s="11" customFormat="1" ht="15" customHeight="1" x14ac:dyDescent="0.3">
      <c r="A29" s="43">
        <v>14</v>
      </c>
      <c r="B29" s="47" t="s">
        <v>65</v>
      </c>
      <c r="C29" s="43" t="s">
        <v>19</v>
      </c>
      <c r="D29" s="43">
        <v>1</v>
      </c>
      <c r="E29" s="43">
        <v>4</v>
      </c>
      <c r="F29" s="20">
        <v>26</v>
      </c>
      <c r="G29" s="20">
        <v>4</v>
      </c>
      <c r="H29" s="27">
        <f t="shared" si="0"/>
        <v>104</v>
      </c>
      <c r="I29" s="27">
        <f t="shared" si="1"/>
        <v>416</v>
      </c>
      <c r="J29" s="3"/>
      <c r="K29" s="3"/>
      <c r="L29" s="3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/>
    </row>
    <row r="30" spans="1:167" s="11" customFormat="1" ht="15" customHeight="1" x14ac:dyDescent="0.3">
      <c r="A30" s="43">
        <v>15</v>
      </c>
      <c r="B30" s="47" t="s">
        <v>56</v>
      </c>
      <c r="C30" s="43" t="s">
        <v>19</v>
      </c>
      <c r="D30" s="43">
        <v>1</v>
      </c>
      <c r="E30" s="43">
        <v>3</v>
      </c>
      <c r="F30" s="20">
        <v>26</v>
      </c>
      <c r="G30" s="20">
        <v>4</v>
      </c>
      <c r="H30" s="27">
        <f t="shared" si="0"/>
        <v>104</v>
      </c>
      <c r="I30" s="27">
        <f t="shared" si="1"/>
        <v>312</v>
      </c>
      <c r="J30" s="3"/>
      <c r="K30" s="3"/>
      <c r="L30" s="3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/>
    </row>
    <row r="31" spans="1:167" s="11" customFormat="1" ht="15" customHeight="1" x14ac:dyDescent="0.3">
      <c r="A31" s="43">
        <v>16</v>
      </c>
      <c r="B31" s="47" t="s">
        <v>14</v>
      </c>
      <c r="C31" s="43" t="s">
        <v>19</v>
      </c>
      <c r="D31" s="43">
        <v>1</v>
      </c>
      <c r="E31" s="43">
        <v>2</v>
      </c>
      <c r="F31" s="20">
        <v>26</v>
      </c>
      <c r="G31" s="20">
        <v>4</v>
      </c>
      <c r="H31" s="27">
        <f t="shared" si="0"/>
        <v>104</v>
      </c>
      <c r="I31" s="27">
        <f t="shared" si="1"/>
        <v>208</v>
      </c>
      <c r="J31" s="3"/>
      <c r="K31" s="3"/>
      <c r="L31" s="3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/>
    </row>
    <row r="32" spans="1:167" s="11" customFormat="1" ht="15" customHeight="1" x14ac:dyDescent="0.3">
      <c r="A32" s="43">
        <v>17</v>
      </c>
      <c r="B32" s="47" t="s">
        <v>15</v>
      </c>
      <c r="C32" s="43" t="s">
        <v>19</v>
      </c>
      <c r="D32" s="43">
        <v>1</v>
      </c>
      <c r="E32" s="43">
        <v>2</v>
      </c>
      <c r="F32" s="20">
        <v>26</v>
      </c>
      <c r="G32" s="20">
        <v>4</v>
      </c>
      <c r="H32" s="27">
        <f t="shared" si="0"/>
        <v>104</v>
      </c>
      <c r="I32" s="27">
        <f t="shared" si="1"/>
        <v>208</v>
      </c>
      <c r="J32" s="3"/>
      <c r="K32" s="3"/>
      <c r="L32" s="3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/>
    </row>
    <row r="33" spans="1:167" s="11" customFormat="1" ht="15" customHeight="1" x14ac:dyDescent="0.3">
      <c r="A33" s="43">
        <v>18</v>
      </c>
      <c r="B33" s="46" t="s">
        <v>66</v>
      </c>
      <c r="C33" s="43" t="s">
        <v>19</v>
      </c>
      <c r="D33" s="43">
        <v>1</v>
      </c>
      <c r="E33" s="43">
        <v>2</v>
      </c>
      <c r="F33" s="20">
        <v>26</v>
      </c>
      <c r="G33" s="20">
        <v>4</v>
      </c>
      <c r="H33" s="27">
        <f t="shared" si="0"/>
        <v>104</v>
      </c>
      <c r="I33" s="27">
        <f t="shared" si="1"/>
        <v>208</v>
      </c>
      <c r="J33" s="3"/>
      <c r="K33" s="3"/>
      <c r="L33" s="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/>
    </row>
    <row r="34" spans="1:167" s="11" customFormat="1" ht="15" customHeight="1" x14ac:dyDescent="0.3">
      <c r="A34" s="43">
        <v>19</v>
      </c>
      <c r="B34" s="47" t="s">
        <v>16</v>
      </c>
      <c r="C34" s="43" t="s">
        <v>19</v>
      </c>
      <c r="D34" s="43">
        <v>1</v>
      </c>
      <c r="E34" s="43">
        <v>2</v>
      </c>
      <c r="F34" s="20">
        <v>26</v>
      </c>
      <c r="G34" s="20">
        <v>4</v>
      </c>
      <c r="H34" s="27">
        <f t="shared" si="0"/>
        <v>104</v>
      </c>
      <c r="I34" s="27">
        <f t="shared" si="1"/>
        <v>208</v>
      </c>
      <c r="J34" s="3"/>
      <c r="K34" s="3"/>
      <c r="L34" s="3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/>
    </row>
    <row r="35" spans="1:167" s="11" customFormat="1" ht="15" customHeight="1" x14ac:dyDescent="0.3">
      <c r="A35" s="43">
        <v>20</v>
      </c>
      <c r="B35" s="47" t="s">
        <v>36</v>
      </c>
      <c r="C35" s="43" t="s">
        <v>19</v>
      </c>
      <c r="D35" s="43">
        <v>2</v>
      </c>
      <c r="E35" s="43">
        <v>12</v>
      </c>
      <c r="F35" s="20">
        <v>26</v>
      </c>
      <c r="G35" s="20">
        <v>4</v>
      </c>
      <c r="H35" s="27">
        <f t="shared" si="0"/>
        <v>208</v>
      </c>
      <c r="I35" s="27">
        <f t="shared" si="1"/>
        <v>1248</v>
      </c>
      <c r="J35" s="3"/>
      <c r="K35" s="3"/>
      <c r="L35" s="3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/>
    </row>
    <row r="36" spans="1:167" s="11" customFormat="1" ht="15" customHeight="1" x14ac:dyDescent="0.3">
      <c r="A36" s="43">
        <v>21</v>
      </c>
      <c r="B36" s="47" t="s">
        <v>37</v>
      </c>
      <c r="C36" s="43" t="s">
        <v>19</v>
      </c>
      <c r="D36" s="43">
        <v>1</v>
      </c>
      <c r="E36" s="43">
        <v>4</v>
      </c>
      <c r="F36" s="20">
        <v>26</v>
      </c>
      <c r="G36" s="20">
        <v>4</v>
      </c>
      <c r="H36" s="27">
        <f t="shared" si="0"/>
        <v>104</v>
      </c>
      <c r="I36" s="27">
        <f t="shared" si="1"/>
        <v>416</v>
      </c>
      <c r="J36" s="3"/>
      <c r="K36" s="3"/>
      <c r="L36" s="3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/>
    </row>
    <row r="37" spans="1:167" s="11" customFormat="1" ht="15" customHeight="1" x14ac:dyDescent="0.3">
      <c r="A37" s="43">
        <v>22</v>
      </c>
      <c r="B37" s="47" t="s">
        <v>17</v>
      </c>
      <c r="C37" s="43" t="s">
        <v>19</v>
      </c>
      <c r="D37" s="43">
        <v>1</v>
      </c>
      <c r="E37" s="43">
        <v>2</v>
      </c>
      <c r="F37" s="20">
        <v>26</v>
      </c>
      <c r="G37" s="20">
        <v>4</v>
      </c>
      <c r="H37" s="27">
        <f t="shared" si="0"/>
        <v>104</v>
      </c>
      <c r="I37" s="27">
        <f t="shared" si="1"/>
        <v>208</v>
      </c>
      <c r="J37" s="3"/>
      <c r="K37" s="3"/>
      <c r="L37" s="3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/>
    </row>
    <row r="38" spans="1:167" s="11" customFormat="1" ht="15" customHeight="1" x14ac:dyDescent="0.3">
      <c r="A38" s="43">
        <v>23</v>
      </c>
      <c r="B38" s="47" t="s">
        <v>18</v>
      </c>
      <c r="C38" s="43" t="s">
        <v>19</v>
      </c>
      <c r="D38" s="43">
        <v>1</v>
      </c>
      <c r="E38" s="43">
        <v>2</v>
      </c>
      <c r="F38" s="20">
        <v>26</v>
      </c>
      <c r="G38" s="20">
        <v>4</v>
      </c>
      <c r="H38" s="27">
        <f t="shared" si="0"/>
        <v>104</v>
      </c>
      <c r="I38" s="27">
        <f t="shared" si="1"/>
        <v>208</v>
      </c>
      <c r="J38" s="3"/>
      <c r="K38" s="3"/>
      <c r="L38" s="3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/>
    </row>
    <row r="39" spans="1:167" s="11" customFormat="1" ht="15" customHeight="1" x14ac:dyDescent="0.3">
      <c r="A39" s="43">
        <v>24</v>
      </c>
      <c r="B39" s="47" t="s">
        <v>40</v>
      </c>
      <c r="C39" s="43" t="s">
        <v>19</v>
      </c>
      <c r="D39" s="43">
        <v>1</v>
      </c>
      <c r="E39" s="43">
        <v>2</v>
      </c>
      <c r="F39" s="20">
        <v>26</v>
      </c>
      <c r="G39" s="20">
        <v>4</v>
      </c>
      <c r="H39" s="27">
        <f t="shared" si="0"/>
        <v>104</v>
      </c>
      <c r="I39" s="27">
        <f t="shared" si="1"/>
        <v>208</v>
      </c>
      <c r="J39" s="3"/>
      <c r="K39" s="3"/>
      <c r="L39" s="3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/>
    </row>
    <row r="40" spans="1:167" s="11" customFormat="1" ht="15" customHeight="1" x14ac:dyDescent="0.3">
      <c r="A40" s="43">
        <v>25</v>
      </c>
      <c r="B40" s="47" t="s">
        <v>67</v>
      </c>
      <c r="C40" s="43" t="s">
        <v>19</v>
      </c>
      <c r="D40" s="43">
        <v>1</v>
      </c>
      <c r="E40" s="43">
        <v>2</v>
      </c>
      <c r="F40" s="20">
        <v>26</v>
      </c>
      <c r="G40" s="20">
        <v>4</v>
      </c>
      <c r="H40" s="27">
        <f t="shared" si="0"/>
        <v>104</v>
      </c>
      <c r="I40" s="27">
        <f t="shared" si="1"/>
        <v>208</v>
      </c>
      <c r="J40" s="3"/>
      <c r="K40" s="3"/>
      <c r="L40" s="3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/>
    </row>
    <row r="41" spans="1:167" s="11" customFormat="1" ht="15" customHeight="1" x14ac:dyDescent="0.3">
      <c r="A41" s="43">
        <v>26</v>
      </c>
      <c r="B41" s="47" t="s">
        <v>53</v>
      </c>
      <c r="C41" s="43" t="s">
        <v>19</v>
      </c>
      <c r="D41" s="43">
        <v>1</v>
      </c>
      <c r="E41" s="43">
        <v>8</v>
      </c>
      <c r="F41" s="20">
        <v>26</v>
      </c>
      <c r="G41" s="20">
        <v>4</v>
      </c>
      <c r="H41" s="27">
        <f t="shared" si="0"/>
        <v>104</v>
      </c>
      <c r="I41" s="27">
        <f t="shared" si="1"/>
        <v>832</v>
      </c>
      <c r="J41" s="3"/>
      <c r="K41" s="3"/>
      <c r="L41" s="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/>
    </row>
    <row r="42" spans="1:167" s="11" customFormat="1" ht="15" customHeight="1" x14ac:dyDescent="0.3">
      <c r="A42" s="43">
        <v>27</v>
      </c>
      <c r="B42" s="47" t="s">
        <v>68</v>
      </c>
      <c r="C42" s="43" t="s">
        <v>19</v>
      </c>
      <c r="D42" s="43">
        <v>1</v>
      </c>
      <c r="E42" s="43">
        <v>2</v>
      </c>
      <c r="F42" s="20">
        <v>26</v>
      </c>
      <c r="G42" s="20">
        <v>4</v>
      </c>
      <c r="H42" s="27">
        <f t="shared" si="0"/>
        <v>104</v>
      </c>
      <c r="I42" s="27">
        <f t="shared" si="1"/>
        <v>208</v>
      </c>
      <c r="J42" s="3"/>
      <c r="K42" s="3"/>
      <c r="L42" s="3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/>
    </row>
    <row r="43" spans="1:167" s="11" customFormat="1" ht="15" customHeight="1" x14ac:dyDescent="0.3">
      <c r="A43" s="43">
        <v>28</v>
      </c>
      <c r="B43" s="47" t="s">
        <v>73</v>
      </c>
      <c r="C43" s="43" t="s">
        <v>19</v>
      </c>
      <c r="D43" s="43">
        <v>1</v>
      </c>
      <c r="E43" s="43">
        <v>2</v>
      </c>
      <c r="F43" s="20">
        <v>26</v>
      </c>
      <c r="G43" s="20">
        <v>4</v>
      </c>
      <c r="H43" s="27">
        <f t="shared" si="0"/>
        <v>104</v>
      </c>
      <c r="I43" s="27">
        <f t="shared" si="1"/>
        <v>208</v>
      </c>
      <c r="J43" s="3"/>
      <c r="K43" s="3"/>
      <c r="L43" s="3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/>
    </row>
    <row r="44" spans="1:167" s="11" customFormat="1" ht="15" customHeight="1" x14ac:dyDescent="0.3">
      <c r="A44" s="43">
        <v>29</v>
      </c>
      <c r="B44" s="47" t="s">
        <v>69</v>
      </c>
      <c r="C44" s="43" t="s">
        <v>19</v>
      </c>
      <c r="D44" s="43">
        <v>1</v>
      </c>
      <c r="E44" s="43">
        <v>4</v>
      </c>
      <c r="F44" s="20">
        <v>26</v>
      </c>
      <c r="G44" s="20">
        <v>4</v>
      </c>
      <c r="H44" s="27">
        <f t="shared" si="0"/>
        <v>104</v>
      </c>
      <c r="I44" s="27">
        <f t="shared" si="1"/>
        <v>416</v>
      </c>
      <c r="J44" s="3"/>
      <c r="K44" s="3"/>
      <c r="L44" s="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/>
    </row>
    <row r="45" spans="1:167" s="11" customFormat="1" ht="15" customHeight="1" x14ac:dyDescent="0.3">
      <c r="A45" s="43">
        <v>30</v>
      </c>
      <c r="B45" s="47" t="s">
        <v>70</v>
      </c>
      <c r="C45" s="43" t="s">
        <v>19</v>
      </c>
      <c r="D45" s="43">
        <v>1</v>
      </c>
      <c r="E45" s="43">
        <v>6</v>
      </c>
      <c r="F45" s="20">
        <v>26</v>
      </c>
      <c r="G45" s="20">
        <v>4</v>
      </c>
      <c r="H45" s="27">
        <f t="shared" si="0"/>
        <v>104</v>
      </c>
      <c r="I45" s="27">
        <f t="shared" si="1"/>
        <v>624</v>
      </c>
      <c r="J45" s="3"/>
      <c r="K45" s="3"/>
      <c r="L45" s="3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/>
    </row>
    <row r="46" spans="1:167" s="11" customFormat="1" ht="15" customHeight="1" x14ac:dyDescent="0.3">
      <c r="A46" s="43">
        <v>31</v>
      </c>
      <c r="B46" s="47" t="s">
        <v>79</v>
      </c>
      <c r="C46" s="43" t="s">
        <v>19</v>
      </c>
      <c r="D46" s="43">
        <v>1</v>
      </c>
      <c r="E46" s="43">
        <v>2</v>
      </c>
      <c r="F46" s="20">
        <v>26</v>
      </c>
      <c r="G46" s="20">
        <v>4</v>
      </c>
      <c r="H46" s="27">
        <f t="shared" si="0"/>
        <v>104</v>
      </c>
      <c r="I46" s="27">
        <f t="shared" si="1"/>
        <v>208</v>
      </c>
      <c r="J46" s="3"/>
      <c r="K46" s="3"/>
      <c r="L46" s="3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/>
    </row>
    <row r="47" spans="1:167" s="11" customFormat="1" ht="15" customHeight="1" x14ac:dyDescent="0.3">
      <c r="A47" s="43">
        <v>32</v>
      </c>
      <c r="B47" s="47" t="s">
        <v>80</v>
      </c>
      <c r="C47" s="43" t="s">
        <v>19</v>
      </c>
      <c r="D47" s="43">
        <v>1</v>
      </c>
      <c r="E47" s="43">
        <v>2</v>
      </c>
      <c r="F47" s="20">
        <v>26</v>
      </c>
      <c r="G47" s="20">
        <v>4</v>
      </c>
      <c r="H47" s="27">
        <f t="shared" si="0"/>
        <v>104</v>
      </c>
      <c r="I47" s="27">
        <f t="shared" si="1"/>
        <v>208</v>
      </c>
      <c r="J47" s="3"/>
      <c r="K47" s="3"/>
      <c r="L47" s="3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/>
    </row>
    <row r="48" spans="1:167" s="11" customFormat="1" ht="15" customHeight="1" x14ac:dyDescent="0.3">
      <c r="A48" s="43">
        <v>33</v>
      </c>
      <c r="B48" s="46" t="s">
        <v>72</v>
      </c>
      <c r="C48" s="43" t="s">
        <v>19</v>
      </c>
      <c r="D48" s="43">
        <v>1</v>
      </c>
      <c r="E48" s="43">
        <v>6</v>
      </c>
      <c r="F48" s="20">
        <v>26</v>
      </c>
      <c r="G48" s="20">
        <v>4</v>
      </c>
      <c r="H48" s="27">
        <f t="shared" si="0"/>
        <v>104</v>
      </c>
      <c r="I48" s="27">
        <f t="shared" si="1"/>
        <v>624</v>
      </c>
      <c r="J48" s="3"/>
      <c r="K48" s="3"/>
      <c r="L48" s="3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/>
    </row>
    <row r="49" spans="1:167" s="11" customFormat="1" ht="15" customHeight="1" x14ac:dyDescent="0.3">
      <c r="A49" s="43">
        <v>34</v>
      </c>
      <c r="B49" s="47" t="s">
        <v>77</v>
      </c>
      <c r="C49" s="43" t="s">
        <v>19</v>
      </c>
      <c r="D49" s="43">
        <v>1</v>
      </c>
      <c r="E49" s="43">
        <v>6</v>
      </c>
      <c r="F49" s="20">
        <v>26</v>
      </c>
      <c r="G49" s="20">
        <v>4</v>
      </c>
      <c r="H49" s="27">
        <f t="shared" si="0"/>
        <v>104</v>
      </c>
      <c r="I49" s="27">
        <f t="shared" si="1"/>
        <v>624</v>
      </c>
      <c r="J49" s="3"/>
      <c r="K49" s="3"/>
      <c r="L49" s="3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/>
    </row>
    <row r="50" spans="1:167" s="11" customFormat="1" ht="15" customHeight="1" x14ac:dyDescent="0.3">
      <c r="A50" s="43">
        <v>35</v>
      </c>
      <c r="B50" s="46" t="s">
        <v>78</v>
      </c>
      <c r="C50" s="43" t="s">
        <v>19</v>
      </c>
      <c r="D50" s="43">
        <v>1</v>
      </c>
      <c r="E50" s="43">
        <v>5</v>
      </c>
      <c r="F50" s="20">
        <v>26</v>
      </c>
      <c r="G50" s="20">
        <v>4</v>
      </c>
      <c r="H50" s="27">
        <f t="shared" si="0"/>
        <v>104</v>
      </c>
      <c r="I50" s="27">
        <f t="shared" si="1"/>
        <v>520</v>
      </c>
      <c r="J50" s="3"/>
      <c r="K50" s="3"/>
      <c r="L50" s="3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/>
    </row>
    <row r="51" spans="1:167" s="11" customFormat="1" ht="15" customHeight="1" x14ac:dyDescent="0.3">
      <c r="A51" s="43">
        <v>36</v>
      </c>
      <c r="B51" s="47" t="s">
        <v>71</v>
      </c>
      <c r="C51" s="43" t="s">
        <v>19</v>
      </c>
      <c r="D51" s="43">
        <v>1</v>
      </c>
      <c r="E51" s="43">
        <v>10</v>
      </c>
      <c r="F51" s="20">
        <v>26</v>
      </c>
      <c r="G51" s="20">
        <v>4</v>
      </c>
      <c r="H51" s="27">
        <f t="shared" si="0"/>
        <v>104</v>
      </c>
      <c r="I51" s="27">
        <f t="shared" si="1"/>
        <v>1040</v>
      </c>
      <c r="J51" s="3"/>
      <c r="K51" s="3"/>
      <c r="L51" s="3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/>
    </row>
    <row r="52" spans="1:167" s="11" customFormat="1" ht="15" customHeight="1" x14ac:dyDescent="0.3">
      <c r="A52" s="43">
        <v>37</v>
      </c>
      <c r="B52" s="47" t="s">
        <v>81</v>
      </c>
      <c r="C52" s="43" t="s">
        <v>19</v>
      </c>
      <c r="D52" s="43">
        <v>3</v>
      </c>
      <c r="E52" s="43">
        <v>9</v>
      </c>
      <c r="F52" s="20">
        <v>26</v>
      </c>
      <c r="G52" s="20">
        <v>4</v>
      </c>
      <c r="H52" s="27">
        <f t="shared" si="0"/>
        <v>312</v>
      </c>
      <c r="I52" s="27">
        <f t="shared" si="1"/>
        <v>936</v>
      </c>
      <c r="J52" s="3"/>
      <c r="K52" s="3"/>
      <c r="L52" s="3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/>
    </row>
    <row r="53" spans="1:167" s="11" customFormat="1" ht="15" customHeight="1" x14ac:dyDescent="0.3">
      <c r="A53" s="43">
        <v>38</v>
      </c>
      <c r="B53" s="47" t="s">
        <v>82</v>
      </c>
      <c r="C53" s="43" t="s">
        <v>19</v>
      </c>
      <c r="D53" s="43">
        <v>1</v>
      </c>
      <c r="E53" s="43">
        <v>1</v>
      </c>
      <c r="F53" s="20">
        <v>26</v>
      </c>
      <c r="G53" s="20">
        <v>4</v>
      </c>
      <c r="H53" s="27">
        <f t="shared" si="0"/>
        <v>104</v>
      </c>
      <c r="I53" s="27">
        <f t="shared" si="1"/>
        <v>104</v>
      </c>
      <c r="J53" s="3"/>
      <c r="K53" s="3"/>
      <c r="L53" s="3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/>
    </row>
    <row r="54" spans="1:167" s="11" customFormat="1" ht="15" customHeight="1" x14ac:dyDescent="0.3">
      <c r="A54" s="43">
        <v>39</v>
      </c>
      <c r="B54" s="47" t="s">
        <v>83</v>
      </c>
      <c r="C54" s="43" t="s">
        <v>19</v>
      </c>
      <c r="D54" s="43">
        <v>2</v>
      </c>
      <c r="E54" s="43">
        <v>6</v>
      </c>
      <c r="F54" s="20">
        <v>26</v>
      </c>
      <c r="G54" s="20">
        <v>4</v>
      </c>
      <c r="H54" s="27">
        <f t="shared" si="0"/>
        <v>208</v>
      </c>
      <c r="I54" s="27">
        <f t="shared" si="1"/>
        <v>624</v>
      </c>
      <c r="J54" s="3"/>
      <c r="K54" s="3"/>
      <c r="L54" s="3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/>
    </row>
    <row r="55" spans="1:167" s="11" customFormat="1" ht="15" customHeight="1" x14ac:dyDescent="0.3">
      <c r="A55" s="43">
        <v>40</v>
      </c>
      <c r="B55" s="47" t="s">
        <v>84</v>
      </c>
      <c r="C55" s="43" t="s">
        <v>19</v>
      </c>
      <c r="D55" s="43">
        <v>1</v>
      </c>
      <c r="E55" s="43">
        <v>2</v>
      </c>
      <c r="F55" s="20">
        <v>26</v>
      </c>
      <c r="G55" s="20">
        <v>4</v>
      </c>
      <c r="H55" s="27">
        <f t="shared" si="0"/>
        <v>104</v>
      </c>
      <c r="I55" s="27">
        <f t="shared" si="1"/>
        <v>208</v>
      </c>
      <c r="J55" s="3"/>
      <c r="K55" s="3"/>
      <c r="L55" s="3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/>
    </row>
    <row r="56" spans="1:167" s="11" customFormat="1" ht="15" customHeight="1" x14ac:dyDescent="0.3">
      <c r="A56" s="43">
        <v>41</v>
      </c>
      <c r="B56" s="47" t="s">
        <v>96</v>
      </c>
      <c r="C56" s="43" t="s">
        <v>19</v>
      </c>
      <c r="D56" s="43">
        <v>1</v>
      </c>
      <c r="E56" s="43">
        <v>1</v>
      </c>
      <c r="F56" s="20">
        <v>26</v>
      </c>
      <c r="G56" s="20">
        <v>4</v>
      </c>
      <c r="H56" s="27">
        <f t="shared" si="0"/>
        <v>104</v>
      </c>
      <c r="I56" s="27">
        <f t="shared" si="1"/>
        <v>104</v>
      </c>
      <c r="J56" s="3"/>
      <c r="K56" s="3"/>
      <c r="L56" s="3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/>
    </row>
    <row r="57" spans="1:167" s="11" customFormat="1" ht="15" customHeight="1" x14ac:dyDescent="0.3">
      <c r="A57" s="43">
        <v>42</v>
      </c>
      <c r="B57" s="47" t="s">
        <v>85</v>
      </c>
      <c r="C57" s="43" t="s">
        <v>19</v>
      </c>
      <c r="D57" s="43">
        <v>1</v>
      </c>
      <c r="E57" s="43">
        <v>1</v>
      </c>
      <c r="F57" s="20">
        <v>26</v>
      </c>
      <c r="G57" s="20">
        <v>4</v>
      </c>
      <c r="H57" s="27">
        <f t="shared" si="0"/>
        <v>104</v>
      </c>
      <c r="I57" s="27">
        <f t="shared" si="1"/>
        <v>104</v>
      </c>
      <c r="J57" s="3"/>
      <c r="K57" s="3"/>
      <c r="L57" s="3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/>
    </row>
    <row r="58" spans="1:167" s="11" customFormat="1" ht="15" customHeight="1" x14ac:dyDescent="0.3">
      <c r="A58" s="43">
        <v>43</v>
      </c>
      <c r="B58" s="47" t="s">
        <v>86</v>
      </c>
      <c r="C58" s="43" t="s">
        <v>19</v>
      </c>
      <c r="D58" s="43">
        <v>1</v>
      </c>
      <c r="E58" s="43">
        <v>1</v>
      </c>
      <c r="F58" s="20">
        <v>26</v>
      </c>
      <c r="G58" s="20">
        <v>4</v>
      </c>
      <c r="H58" s="27">
        <f t="shared" si="0"/>
        <v>104</v>
      </c>
      <c r="I58" s="27">
        <f t="shared" si="1"/>
        <v>104</v>
      </c>
      <c r="J58" s="3"/>
      <c r="K58" s="3"/>
      <c r="L58" s="3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/>
    </row>
    <row r="59" spans="1:167" s="11" customFormat="1" ht="15" customHeight="1" x14ac:dyDescent="0.3">
      <c r="A59" s="43">
        <v>44</v>
      </c>
      <c r="B59" s="47" t="s">
        <v>87</v>
      </c>
      <c r="C59" s="43" t="s">
        <v>19</v>
      </c>
      <c r="D59" s="43">
        <v>1</v>
      </c>
      <c r="E59" s="43">
        <v>2</v>
      </c>
      <c r="F59" s="20">
        <v>26</v>
      </c>
      <c r="G59" s="20">
        <v>4</v>
      </c>
      <c r="H59" s="27">
        <f t="shared" si="0"/>
        <v>104</v>
      </c>
      <c r="I59" s="27">
        <f t="shared" si="1"/>
        <v>208</v>
      </c>
      <c r="J59" s="3"/>
      <c r="K59" s="3"/>
      <c r="L59" s="3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1"/>
      <c r="FE59" s="1"/>
      <c r="FF59" s="1"/>
      <c r="FG59" s="1"/>
      <c r="FH59" s="1"/>
      <c r="FI59" s="1"/>
      <c r="FJ59" s="1"/>
      <c r="FK59"/>
    </row>
    <row r="60" spans="1:167" s="11" customFormat="1" ht="15" customHeight="1" x14ac:dyDescent="0.3">
      <c r="A60" s="43">
        <v>45</v>
      </c>
      <c r="B60" s="47" t="s">
        <v>88</v>
      </c>
      <c r="C60" s="43" t="s">
        <v>19</v>
      </c>
      <c r="D60" s="43">
        <v>1</v>
      </c>
      <c r="E60" s="43">
        <v>1</v>
      </c>
      <c r="F60" s="20">
        <v>26</v>
      </c>
      <c r="G60" s="20">
        <v>4</v>
      </c>
      <c r="H60" s="27">
        <f t="shared" si="0"/>
        <v>104</v>
      </c>
      <c r="I60" s="27">
        <f t="shared" si="1"/>
        <v>104</v>
      </c>
      <c r="J60" s="3"/>
      <c r="K60" s="3"/>
      <c r="L60" s="3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/>
    </row>
    <row r="61" spans="1:167" s="11" customFormat="1" ht="15" customHeight="1" x14ac:dyDescent="0.3">
      <c r="A61" s="43">
        <v>46</v>
      </c>
      <c r="B61" s="47" t="s">
        <v>89</v>
      </c>
      <c r="C61" s="43" t="s">
        <v>19</v>
      </c>
      <c r="D61" s="43">
        <v>1</v>
      </c>
      <c r="E61" s="43">
        <v>3</v>
      </c>
      <c r="F61" s="20">
        <v>26</v>
      </c>
      <c r="G61" s="20">
        <v>4</v>
      </c>
      <c r="H61" s="27">
        <f t="shared" si="0"/>
        <v>104</v>
      </c>
      <c r="I61" s="27">
        <f t="shared" si="1"/>
        <v>312</v>
      </c>
      <c r="J61" s="3"/>
      <c r="K61" s="3"/>
      <c r="L61" s="3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 s="1"/>
      <c r="FE61" s="1"/>
      <c r="FF61" s="1"/>
      <c r="FG61" s="1"/>
      <c r="FH61" s="1"/>
      <c r="FI61" s="1"/>
      <c r="FJ61" s="1"/>
      <c r="FK61"/>
    </row>
    <row r="62" spans="1:167" s="11" customFormat="1" ht="15" customHeight="1" x14ac:dyDescent="0.3">
      <c r="A62" s="43">
        <v>47</v>
      </c>
      <c r="B62" s="47" t="s">
        <v>90</v>
      </c>
      <c r="C62" s="43" t="s">
        <v>19</v>
      </c>
      <c r="D62" s="43">
        <v>1</v>
      </c>
      <c r="E62" s="43">
        <v>1</v>
      </c>
      <c r="F62" s="20">
        <v>26</v>
      </c>
      <c r="G62" s="20">
        <v>4</v>
      </c>
      <c r="H62" s="27">
        <f t="shared" si="0"/>
        <v>104</v>
      </c>
      <c r="I62" s="27">
        <f t="shared" si="1"/>
        <v>104</v>
      </c>
      <c r="J62" s="3"/>
      <c r="K62" s="3"/>
      <c r="L62" s="3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1"/>
      <c r="FE62" s="1"/>
      <c r="FF62" s="1"/>
      <c r="FG62" s="1"/>
      <c r="FH62" s="1"/>
      <c r="FI62" s="1"/>
      <c r="FJ62" s="1"/>
      <c r="FK62"/>
    </row>
    <row r="63" spans="1:167" s="11" customFormat="1" ht="15" customHeight="1" x14ac:dyDescent="0.3">
      <c r="A63" s="43">
        <v>48</v>
      </c>
      <c r="B63" s="47" t="s">
        <v>91</v>
      </c>
      <c r="C63" s="43" t="s">
        <v>19</v>
      </c>
      <c r="D63" s="43">
        <v>1</v>
      </c>
      <c r="E63" s="43">
        <v>1</v>
      </c>
      <c r="F63" s="20">
        <v>26</v>
      </c>
      <c r="G63" s="20">
        <v>4</v>
      </c>
      <c r="H63" s="27">
        <f t="shared" si="0"/>
        <v>104</v>
      </c>
      <c r="I63" s="27">
        <f t="shared" si="1"/>
        <v>104</v>
      </c>
      <c r="J63" s="3"/>
      <c r="K63" s="3"/>
      <c r="L63" s="3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 s="1"/>
      <c r="FE63" s="1"/>
      <c r="FF63" s="1"/>
      <c r="FG63" s="1"/>
      <c r="FH63" s="1"/>
      <c r="FI63" s="1"/>
      <c r="FJ63" s="1"/>
      <c r="FK63"/>
    </row>
    <row r="64" spans="1:167" s="11" customFormat="1" ht="30" customHeight="1" x14ac:dyDescent="0.3">
      <c r="A64" s="43">
        <v>49</v>
      </c>
      <c r="B64" s="47" t="s">
        <v>94</v>
      </c>
      <c r="C64" s="43" t="s">
        <v>19</v>
      </c>
      <c r="D64" s="43">
        <v>1</v>
      </c>
      <c r="E64" s="43">
        <v>1</v>
      </c>
      <c r="F64" s="20">
        <v>26</v>
      </c>
      <c r="G64" s="20">
        <v>4</v>
      </c>
      <c r="H64" s="27">
        <f t="shared" si="0"/>
        <v>104</v>
      </c>
      <c r="I64" s="27">
        <f t="shared" si="1"/>
        <v>104</v>
      </c>
      <c r="J64" s="3"/>
      <c r="K64" s="3"/>
      <c r="L64" s="3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/>
    </row>
    <row r="65" spans="1:167" s="11" customFormat="1" ht="15" customHeight="1" x14ac:dyDescent="0.3">
      <c r="A65" s="43">
        <v>50</v>
      </c>
      <c r="B65" s="47" t="s">
        <v>99</v>
      </c>
      <c r="C65" s="43" t="s">
        <v>19</v>
      </c>
      <c r="D65" s="43">
        <v>1</v>
      </c>
      <c r="E65" s="43">
        <v>1</v>
      </c>
      <c r="F65" s="20">
        <v>26</v>
      </c>
      <c r="G65" s="20">
        <v>4</v>
      </c>
      <c r="H65" s="27">
        <f t="shared" si="0"/>
        <v>104</v>
      </c>
      <c r="I65" s="27">
        <f t="shared" si="1"/>
        <v>104</v>
      </c>
      <c r="J65" s="3"/>
      <c r="K65" s="3"/>
      <c r="L65" s="3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 s="1"/>
      <c r="FE65" s="1"/>
      <c r="FF65" s="1"/>
      <c r="FG65" s="1"/>
      <c r="FH65" s="1"/>
      <c r="FI65" s="1"/>
      <c r="FJ65" s="1"/>
      <c r="FK65"/>
    </row>
    <row r="66" spans="1:167" x14ac:dyDescent="0.3">
      <c r="A66" s="8"/>
      <c r="B66" s="8" t="s">
        <v>166</v>
      </c>
      <c r="C66" s="8"/>
      <c r="D66" s="8"/>
      <c r="E66" s="8"/>
      <c r="F66" s="8"/>
      <c r="G66" s="8"/>
      <c r="H66" s="79"/>
      <c r="I66" s="79"/>
      <c r="J66" s="3"/>
      <c r="K66" s="3" t="s">
        <v>167</v>
      </c>
      <c r="L66" s="3" t="s">
        <v>167</v>
      </c>
    </row>
    <row r="67" spans="1:167" x14ac:dyDescent="0.3">
      <c r="H67" s="36"/>
      <c r="I67" s="36"/>
    </row>
    <row r="68" spans="1:167" x14ac:dyDescent="0.3">
      <c r="B68" s="6"/>
      <c r="C68"/>
      <c r="D68" s="6" t="s">
        <v>135</v>
      </c>
      <c r="F68" s="6"/>
      <c r="G68" s="6"/>
      <c r="H68" s="1"/>
      <c r="I68" s="1"/>
    </row>
    <row r="69" spans="1:167" x14ac:dyDescent="0.3">
      <c r="B69" s="17"/>
      <c r="C69"/>
      <c r="D69" s="1" t="s">
        <v>136</v>
      </c>
      <c r="F69" s="6"/>
      <c r="G69" s="6"/>
      <c r="H69" s="1"/>
      <c r="I69" s="1"/>
    </row>
    <row r="70" spans="1:167" x14ac:dyDescent="0.3">
      <c r="B70" s="16"/>
      <c r="F70" s="12"/>
      <c r="G70" s="12"/>
    </row>
    <row r="71" spans="1:167" s="11" customFormat="1" x14ac:dyDescent="0.3">
      <c r="A71" s="1"/>
      <c r="B71" s="25"/>
      <c r="C71" s="1"/>
      <c r="D71" s="1"/>
      <c r="E71" s="1"/>
      <c r="F71" s="12"/>
      <c r="G71" s="12"/>
      <c r="H71" s="24"/>
      <c r="I71" s="24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/>
    </row>
    <row r="72" spans="1:167" x14ac:dyDescent="0.3">
      <c r="B72" s="6"/>
      <c r="F72" s="12"/>
      <c r="G72" s="12"/>
    </row>
    <row r="73" spans="1:167" x14ac:dyDescent="0.3">
      <c r="B73" s="6"/>
      <c r="F73" s="12"/>
      <c r="G73" s="12"/>
    </row>
    <row r="74" spans="1:167" x14ac:dyDescent="0.3">
      <c r="B74" s="26"/>
    </row>
    <row r="75" spans="1:167" x14ac:dyDescent="0.3">
      <c r="B75" s="26"/>
    </row>
    <row r="76" spans="1:167" x14ac:dyDescent="0.3">
      <c r="B76" s="26"/>
    </row>
    <row r="77" spans="1:167" x14ac:dyDescent="0.3">
      <c r="B77" s="26"/>
    </row>
    <row r="78" spans="1:167" x14ac:dyDescent="0.3">
      <c r="B78" s="26"/>
    </row>
    <row r="79" spans="1:167" x14ac:dyDescent="0.3">
      <c r="B79" s="26"/>
    </row>
    <row r="80" spans="1:167" x14ac:dyDescent="0.3">
      <c r="B80" s="26"/>
    </row>
    <row r="81" spans="2:2" x14ac:dyDescent="0.3">
      <c r="B81" s="26"/>
    </row>
    <row r="82" spans="2:2" x14ac:dyDescent="0.3">
      <c r="B82" s="26"/>
    </row>
    <row r="83" spans="2:2" x14ac:dyDescent="0.3">
      <c r="B83" s="26"/>
    </row>
    <row r="84" spans="2:2" x14ac:dyDescent="0.3">
      <c r="B84" s="26"/>
    </row>
    <row r="85" spans="2:2" x14ac:dyDescent="0.3">
      <c r="B85" s="26"/>
    </row>
    <row r="86" spans="2:2" x14ac:dyDescent="0.3">
      <c r="B86" s="26"/>
    </row>
    <row r="87" spans="2:2" x14ac:dyDescent="0.3">
      <c r="B87" s="26"/>
    </row>
    <row r="88" spans="2:2" x14ac:dyDescent="0.3">
      <c r="B88" s="16"/>
    </row>
    <row r="89" spans="2:2" x14ac:dyDescent="0.3">
      <c r="B89" s="26"/>
    </row>
  </sheetData>
  <mergeCells count="14">
    <mergeCell ref="J12:J14"/>
    <mergeCell ref="K12:K14"/>
    <mergeCell ref="L12:L14"/>
    <mergeCell ref="A8:I9"/>
    <mergeCell ref="B4:I5"/>
    <mergeCell ref="D13:D14"/>
    <mergeCell ref="A10:I10"/>
    <mergeCell ref="A12:A14"/>
    <mergeCell ref="B12:B14"/>
    <mergeCell ref="C12:C14"/>
    <mergeCell ref="D12:E12"/>
    <mergeCell ref="F12:I12"/>
    <mergeCell ref="E13:E14"/>
    <mergeCell ref="F13:I13"/>
  </mergeCells>
  <printOptions horizontalCentered="1"/>
  <pageMargins left="0.25" right="0.25" top="0.75" bottom="0.75" header="0.3" footer="0.3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FX53"/>
  <sheetViews>
    <sheetView topLeftCell="A10" zoomScale="80" zoomScaleNormal="80" zoomScaleSheetLayoutView="90" workbookViewId="0">
      <selection activeCell="K13" sqref="K13:L31"/>
    </sheetView>
  </sheetViews>
  <sheetFormatPr defaultRowHeight="14.4" x14ac:dyDescent="0.3"/>
  <cols>
    <col min="1" max="1" width="5.5546875" style="1" customWidth="1"/>
    <col min="2" max="2" width="50.6640625" style="1" customWidth="1"/>
    <col min="3" max="3" width="8.44140625" style="1" customWidth="1"/>
    <col min="4" max="4" width="7" style="1" customWidth="1"/>
    <col min="5" max="5" width="8.33203125" style="1" customWidth="1"/>
    <col min="6" max="6" width="9.6640625" style="1" customWidth="1"/>
    <col min="7" max="7" width="9.88671875" style="1" customWidth="1"/>
    <col min="8" max="8" width="12" style="1" customWidth="1"/>
    <col min="9" max="9" width="12.88671875" style="1" customWidth="1"/>
    <col min="10" max="10" width="11.109375" style="1" customWidth="1"/>
    <col min="11" max="11" width="17.77734375" style="1" customWidth="1"/>
    <col min="12" max="12" width="18.6640625" style="11" customWidth="1"/>
    <col min="13" max="13" width="14.44140625" style="11" customWidth="1"/>
    <col min="14" max="15" width="9.6640625" style="11" customWidth="1"/>
    <col min="16" max="16" width="14.44140625" style="11" customWidth="1"/>
    <col min="17" max="17" width="14.5546875" style="11" customWidth="1"/>
    <col min="18" max="18" width="9.88671875" style="11" customWidth="1"/>
    <col min="19" max="19" width="10.5546875" style="11" customWidth="1"/>
    <col min="20" max="21" width="14.33203125" style="11" customWidth="1"/>
    <col min="22" max="22" width="13.109375" style="11" customWidth="1"/>
    <col min="23" max="23" width="12.88671875" style="11" customWidth="1"/>
    <col min="24" max="24" width="13.109375" style="11" customWidth="1"/>
    <col min="25" max="33" width="9.109375" style="11"/>
    <col min="34" max="179" width="9.109375" style="1"/>
  </cols>
  <sheetData>
    <row r="1" spans="1:180" ht="15.6" x14ac:dyDescent="0.3">
      <c r="A1" s="14"/>
      <c r="B1" s="14"/>
      <c r="C1" s="14"/>
      <c r="D1" s="14"/>
    </row>
    <row r="2" spans="1:180" ht="15.6" x14ac:dyDescent="0.3">
      <c r="A2" s="14"/>
      <c r="B2" s="14" t="s">
        <v>135</v>
      </c>
      <c r="C2" s="14"/>
      <c r="D2" s="14"/>
    </row>
    <row r="3" spans="1:180" x14ac:dyDescent="0.3">
      <c r="A3" s="122"/>
      <c r="B3" s="122"/>
      <c r="C3" s="122"/>
      <c r="D3" s="122"/>
      <c r="W3" s="16"/>
    </row>
    <row r="4" spans="1:180" ht="15.6" x14ac:dyDescent="0.3">
      <c r="A4" s="6"/>
      <c r="B4" s="37"/>
      <c r="C4" s="37"/>
      <c r="D4" s="38"/>
      <c r="E4" s="39"/>
      <c r="F4" s="39"/>
      <c r="G4" s="39"/>
      <c r="H4" s="39"/>
      <c r="I4" s="39"/>
      <c r="J4" s="39"/>
      <c r="K4" s="39"/>
      <c r="L4" s="40"/>
      <c r="M4" s="40"/>
      <c r="N4" s="39"/>
      <c r="P4" s="37"/>
      <c r="Q4" s="1"/>
      <c r="V4" s="37" t="s">
        <v>75</v>
      </c>
      <c r="W4" s="16"/>
    </row>
    <row r="5" spans="1:180" ht="22.8" x14ac:dyDescent="0.4">
      <c r="A5" s="6"/>
      <c r="B5" s="37"/>
      <c r="C5" s="63" t="s">
        <v>117</v>
      </c>
      <c r="D5" s="38"/>
      <c r="E5" s="39"/>
      <c r="F5" s="39"/>
      <c r="G5" s="39"/>
      <c r="H5" s="39"/>
      <c r="I5" s="39"/>
      <c r="J5" s="39"/>
      <c r="K5" s="39"/>
      <c r="L5" s="40"/>
      <c r="M5" s="40"/>
      <c r="N5" s="39"/>
      <c r="P5" s="37"/>
      <c r="Q5" s="1"/>
      <c r="V5" s="37" t="s">
        <v>76</v>
      </c>
      <c r="W5" s="16"/>
    </row>
    <row r="6" spans="1:180" ht="15.6" x14ac:dyDescent="0.3">
      <c r="A6" s="6"/>
      <c r="B6" s="37"/>
      <c r="C6" s="37"/>
      <c r="D6" s="38"/>
      <c r="E6" s="39"/>
      <c r="F6" s="39"/>
      <c r="G6" s="39"/>
      <c r="H6" s="37"/>
      <c r="I6" s="37"/>
      <c r="J6" s="39"/>
      <c r="K6" s="40"/>
      <c r="L6" s="40"/>
      <c r="M6" s="40"/>
      <c r="N6" s="39"/>
      <c r="P6" s="39"/>
      <c r="Q6" s="1"/>
      <c r="V6" s="37" t="s">
        <v>97</v>
      </c>
      <c r="W6" s="16"/>
    </row>
    <row r="7" spans="1:180" x14ac:dyDescent="0.3">
      <c r="A7" s="6"/>
      <c r="B7" s="6"/>
      <c r="C7" s="6"/>
      <c r="D7" s="6"/>
      <c r="W7" s="16"/>
    </row>
    <row r="8" spans="1:180" ht="20.399999999999999" customHeight="1" x14ac:dyDescent="0.3">
      <c r="A8" s="113" t="s">
        <v>162</v>
      </c>
      <c r="B8" s="113"/>
      <c r="C8" s="113"/>
      <c r="D8" s="113"/>
      <c r="E8" s="113"/>
      <c r="F8" s="113"/>
      <c r="G8" s="113"/>
      <c r="H8" s="113"/>
      <c r="I8" s="113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180" x14ac:dyDescent="0.3">
      <c r="A9" s="6"/>
      <c r="B9" s="6"/>
      <c r="C9" s="6"/>
      <c r="D9" s="6"/>
      <c r="W9" s="16"/>
    </row>
    <row r="10" spans="1:180" x14ac:dyDescent="0.3">
      <c r="F10" s="16"/>
      <c r="X10" s="13"/>
    </row>
    <row r="11" spans="1:180" ht="14.25" customHeight="1" x14ac:dyDescent="0.3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180" ht="17.399999999999999" x14ac:dyDescent="0.3">
      <c r="X12" s="57" t="s">
        <v>101</v>
      </c>
    </row>
    <row r="13" spans="1:180" ht="28.2" customHeight="1" x14ac:dyDescent="0.3">
      <c r="A13" s="115" t="s">
        <v>0</v>
      </c>
      <c r="B13" s="98" t="s">
        <v>5</v>
      </c>
      <c r="C13" s="98" t="s">
        <v>6</v>
      </c>
      <c r="D13" s="95" t="s">
        <v>116</v>
      </c>
      <c r="E13" s="95"/>
      <c r="F13" s="98" t="s">
        <v>74</v>
      </c>
      <c r="G13" s="98"/>
      <c r="H13" s="98"/>
      <c r="I13" s="98"/>
      <c r="J13" s="98" t="s">
        <v>164</v>
      </c>
      <c r="K13" s="111" t="s">
        <v>151</v>
      </c>
      <c r="L13" s="111" t="s">
        <v>152</v>
      </c>
      <c r="U13" s="30"/>
      <c r="V13" s="9"/>
      <c r="AE13" s="1"/>
      <c r="AF13" s="1"/>
      <c r="AG13" s="1"/>
      <c r="FU13"/>
      <c r="FV13"/>
      <c r="FW13"/>
    </row>
    <row r="14" spans="1:180" x14ac:dyDescent="0.3">
      <c r="A14" s="116"/>
      <c r="B14" s="98"/>
      <c r="C14" s="98"/>
      <c r="D14" s="98" t="s">
        <v>8</v>
      </c>
      <c r="E14" s="98" t="s">
        <v>9</v>
      </c>
      <c r="F14" s="98" t="s">
        <v>124</v>
      </c>
      <c r="G14" s="98"/>
      <c r="H14" s="98"/>
      <c r="I14" s="98"/>
      <c r="J14" s="98"/>
      <c r="K14" s="118"/>
      <c r="L14" s="118"/>
      <c r="M14" s="12"/>
      <c r="N14" s="12"/>
      <c r="O14" s="12"/>
      <c r="P14" s="12"/>
      <c r="Q14" s="12"/>
      <c r="R14" s="12"/>
      <c r="S14" s="16"/>
      <c r="T14" s="36"/>
      <c r="U14" s="36"/>
      <c r="V14" s="9"/>
      <c r="AE14" s="1"/>
      <c r="AF14" s="1"/>
      <c r="AG14" s="1"/>
      <c r="FU14"/>
      <c r="FV14"/>
      <c r="FW14"/>
    </row>
    <row r="15" spans="1:180" x14ac:dyDescent="0.3">
      <c r="A15" s="117"/>
      <c r="B15" s="98"/>
      <c r="C15" s="98"/>
      <c r="D15" s="98"/>
      <c r="E15" s="98"/>
      <c r="F15" s="3" t="s">
        <v>10</v>
      </c>
      <c r="G15" s="3" t="s">
        <v>20</v>
      </c>
      <c r="H15" s="3" t="s">
        <v>8</v>
      </c>
      <c r="I15" s="3" t="s">
        <v>9</v>
      </c>
      <c r="J15" s="98"/>
      <c r="K15" s="112"/>
      <c r="L15" s="112"/>
      <c r="M15" s="6"/>
      <c r="N15" s="6"/>
      <c r="O15" s="24"/>
      <c r="P15" s="1"/>
      <c r="Q15" s="1"/>
      <c r="R15" s="6"/>
      <c r="S15"/>
      <c r="U15" s="30"/>
      <c r="W15" s="12"/>
      <c r="X15" s="30"/>
      <c r="Y15" s="10"/>
    </row>
    <row r="16" spans="1:180" ht="30" customHeight="1" x14ac:dyDescent="0.3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5</v>
      </c>
      <c r="G16" s="3">
        <v>6</v>
      </c>
      <c r="H16" s="4">
        <v>7</v>
      </c>
      <c r="I16" s="4">
        <v>8</v>
      </c>
      <c r="J16" s="3">
        <v>9</v>
      </c>
      <c r="K16" s="3">
        <v>10</v>
      </c>
      <c r="L16" s="3">
        <v>11</v>
      </c>
      <c r="M16" s="6"/>
      <c r="N16" s="6"/>
      <c r="O16" s="24"/>
      <c r="P16" s="1"/>
      <c r="Q16" s="1"/>
      <c r="R16" s="6"/>
      <c r="S16"/>
      <c r="U16" s="30"/>
      <c r="V16" s="1"/>
      <c r="W16" s="31"/>
      <c r="X16" s="31"/>
      <c r="AH16" s="11"/>
      <c r="FX16" s="1"/>
    </row>
    <row r="17" spans="1:180" x14ac:dyDescent="0.3">
      <c r="A17" s="19">
        <v>1</v>
      </c>
      <c r="B17" s="33" t="s">
        <v>33</v>
      </c>
      <c r="C17" s="3" t="s">
        <v>32</v>
      </c>
      <c r="D17" s="53">
        <v>15</v>
      </c>
      <c r="E17" s="54">
        <v>22.5</v>
      </c>
      <c r="F17" s="49">
        <v>26</v>
      </c>
      <c r="G17" s="53">
        <v>48</v>
      </c>
      <c r="H17" s="28">
        <f>G17*F17*D17</f>
        <v>18720</v>
      </c>
      <c r="I17" s="28">
        <f>G17*F17*E17</f>
        <v>28080</v>
      </c>
      <c r="J17" s="3"/>
      <c r="K17" s="3"/>
      <c r="L17" s="3"/>
      <c r="M17" s="1"/>
      <c r="N17" s="1"/>
      <c r="O17" s="1"/>
      <c r="P17" s="1"/>
      <c r="Q17" s="1"/>
      <c r="R17" s="1"/>
      <c r="S17" s="1"/>
      <c r="T17" s="1"/>
      <c r="U17" s="1"/>
      <c r="V17" s="1"/>
      <c r="W17" s="12"/>
      <c r="AH17" s="11"/>
      <c r="FX17" s="1"/>
    </row>
    <row r="18" spans="1:180" ht="47.1" customHeight="1" x14ac:dyDescent="0.3">
      <c r="A18" s="19">
        <v>2</v>
      </c>
      <c r="B18" s="51" t="s">
        <v>52</v>
      </c>
      <c r="C18" s="3" t="s">
        <v>25</v>
      </c>
      <c r="D18" s="55">
        <v>30</v>
      </c>
      <c r="E18" s="55">
        <v>60</v>
      </c>
      <c r="F18" s="50">
        <v>26</v>
      </c>
      <c r="G18" s="53">
        <v>48</v>
      </c>
      <c r="H18" s="28">
        <f t="shared" ref="H18:H30" si="0">G18*F18*D18</f>
        <v>37440</v>
      </c>
      <c r="I18" s="28">
        <f t="shared" ref="I18:I30" si="1">G18*F18*E18</f>
        <v>74880</v>
      </c>
      <c r="J18" s="3"/>
      <c r="K18" s="3"/>
      <c r="L18" s="3"/>
      <c r="M18" s="1"/>
      <c r="N18" s="1"/>
      <c r="O18" s="1"/>
      <c r="P18" s="1"/>
      <c r="Q18" s="1"/>
      <c r="R18" s="1"/>
      <c r="S18" s="1"/>
      <c r="T18" s="1"/>
      <c r="U18" s="1"/>
      <c r="V18" s="16"/>
      <c r="W18" s="12"/>
      <c r="AH18" s="11"/>
      <c r="FX18" s="1"/>
    </row>
    <row r="19" spans="1:180" ht="43.5" customHeight="1" x14ac:dyDescent="0.3">
      <c r="A19" s="19">
        <v>3</v>
      </c>
      <c r="B19" s="51" t="s">
        <v>51</v>
      </c>
      <c r="C19" s="3" t="s">
        <v>24</v>
      </c>
      <c r="D19" s="55">
        <v>210</v>
      </c>
      <c r="E19" s="55">
        <v>420</v>
      </c>
      <c r="F19" s="49">
        <v>26</v>
      </c>
      <c r="G19" s="53">
        <v>48</v>
      </c>
      <c r="H19" s="28">
        <f t="shared" si="0"/>
        <v>262080</v>
      </c>
      <c r="I19" s="28">
        <f t="shared" si="1"/>
        <v>524160</v>
      </c>
      <c r="J19" s="8"/>
      <c r="K19" s="8"/>
      <c r="L19" s="3"/>
      <c r="V19" s="16"/>
    </row>
    <row r="20" spans="1:180" ht="28.8" x14ac:dyDescent="0.3">
      <c r="A20" s="19">
        <v>4</v>
      </c>
      <c r="B20" s="51" t="s">
        <v>98</v>
      </c>
      <c r="C20" s="3" t="s">
        <v>24</v>
      </c>
      <c r="D20" s="55">
        <v>16</v>
      </c>
      <c r="E20" s="55">
        <v>32</v>
      </c>
      <c r="F20" s="50">
        <v>26</v>
      </c>
      <c r="G20" s="53">
        <v>48</v>
      </c>
      <c r="H20" s="28">
        <f t="shared" si="0"/>
        <v>19968</v>
      </c>
      <c r="I20" s="28">
        <f t="shared" si="1"/>
        <v>39936</v>
      </c>
      <c r="J20" s="8"/>
      <c r="K20" s="8"/>
      <c r="L20" s="3"/>
    </row>
    <row r="21" spans="1:180" ht="28.8" x14ac:dyDescent="0.3">
      <c r="A21" s="19">
        <v>5</v>
      </c>
      <c r="B21" s="51" t="s">
        <v>46</v>
      </c>
      <c r="C21" s="3" t="s">
        <v>24</v>
      </c>
      <c r="D21" s="55">
        <v>1</v>
      </c>
      <c r="E21" s="55">
        <v>2</v>
      </c>
      <c r="F21" s="49">
        <v>26</v>
      </c>
      <c r="G21" s="53">
        <v>48</v>
      </c>
      <c r="H21" s="28">
        <f t="shared" si="0"/>
        <v>1248</v>
      </c>
      <c r="I21" s="28">
        <f t="shared" si="1"/>
        <v>2496</v>
      </c>
      <c r="J21" s="8"/>
      <c r="K21" s="8"/>
      <c r="L21" s="3"/>
    </row>
    <row r="22" spans="1:180" ht="28.8" x14ac:dyDescent="0.3">
      <c r="A22" s="19">
        <v>6</v>
      </c>
      <c r="B22" s="51" t="s">
        <v>34</v>
      </c>
      <c r="C22" s="3" t="s">
        <v>26</v>
      </c>
      <c r="D22" s="55">
        <v>210</v>
      </c>
      <c r="E22" s="55">
        <v>420</v>
      </c>
      <c r="F22" s="50">
        <v>26</v>
      </c>
      <c r="G22" s="53">
        <v>48</v>
      </c>
      <c r="H22" s="28">
        <f t="shared" si="0"/>
        <v>262080</v>
      </c>
      <c r="I22" s="28">
        <f t="shared" si="1"/>
        <v>524160</v>
      </c>
      <c r="J22" s="8"/>
      <c r="K22" s="8"/>
      <c r="L22" s="3"/>
      <c r="W22" s="30"/>
    </row>
    <row r="23" spans="1:180" x14ac:dyDescent="0.3">
      <c r="A23" s="19">
        <v>7</v>
      </c>
      <c r="B23" s="52" t="s">
        <v>21</v>
      </c>
      <c r="C23" s="3" t="s">
        <v>27</v>
      </c>
      <c r="D23" s="55">
        <v>2</v>
      </c>
      <c r="E23" s="55">
        <v>4</v>
      </c>
      <c r="F23" s="49">
        <v>26</v>
      </c>
      <c r="G23" s="53">
        <v>48</v>
      </c>
      <c r="H23" s="28">
        <f t="shared" si="0"/>
        <v>2496</v>
      </c>
      <c r="I23" s="28">
        <f t="shared" si="1"/>
        <v>4992</v>
      </c>
      <c r="J23" s="8"/>
      <c r="K23" s="8"/>
      <c r="L23" s="3"/>
    </row>
    <row r="24" spans="1:180" x14ac:dyDescent="0.3">
      <c r="A24" s="19">
        <v>8</v>
      </c>
      <c r="B24" s="52" t="s">
        <v>22</v>
      </c>
      <c r="C24" s="3" t="s">
        <v>27</v>
      </c>
      <c r="D24" s="55">
        <v>1</v>
      </c>
      <c r="E24" s="55">
        <v>2</v>
      </c>
      <c r="F24" s="50">
        <v>26</v>
      </c>
      <c r="G24" s="53">
        <v>48</v>
      </c>
      <c r="H24" s="28">
        <f t="shared" si="0"/>
        <v>1248</v>
      </c>
      <c r="I24" s="28">
        <f t="shared" si="1"/>
        <v>2496</v>
      </c>
      <c r="J24" s="8"/>
      <c r="K24" s="8"/>
      <c r="L24" s="3"/>
    </row>
    <row r="25" spans="1:180" x14ac:dyDescent="0.3">
      <c r="A25" s="19">
        <v>9</v>
      </c>
      <c r="B25" s="52" t="s">
        <v>23</v>
      </c>
      <c r="C25" s="3" t="s">
        <v>24</v>
      </c>
      <c r="D25" s="55">
        <v>1</v>
      </c>
      <c r="E25" s="55">
        <v>2</v>
      </c>
      <c r="F25" s="49">
        <v>26</v>
      </c>
      <c r="G25" s="53">
        <v>48</v>
      </c>
      <c r="H25" s="28">
        <f t="shared" si="0"/>
        <v>1248</v>
      </c>
      <c r="I25" s="28">
        <f t="shared" si="1"/>
        <v>2496</v>
      </c>
      <c r="J25" s="8"/>
      <c r="K25" s="8"/>
      <c r="L25" s="3"/>
    </row>
    <row r="26" spans="1:180" ht="28.8" x14ac:dyDescent="0.3">
      <c r="A26" s="19">
        <v>10</v>
      </c>
      <c r="B26" s="51" t="s">
        <v>42</v>
      </c>
      <c r="C26" s="3" t="s">
        <v>28</v>
      </c>
      <c r="D26" s="55">
        <v>2</v>
      </c>
      <c r="E26" s="55">
        <v>4</v>
      </c>
      <c r="F26" s="50">
        <v>26</v>
      </c>
      <c r="G26" s="53">
        <v>48</v>
      </c>
      <c r="H26" s="28">
        <f t="shared" si="0"/>
        <v>2496</v>
      </c>
      <c r="I26" s="28">
        <f t="shared" si="1"/>
        <v>4992</v>
      </c>
      <c r="J26" s="8"/>
      <c r="K26" s="8"/>
      <c r="L26" s="3"/>
    </row>
    <row r="27" spans="1:180" ht="28.8" x14ac:dyDescent="0.3">
      <c r="A27" s="19">
        <v>11</v>
      </c>
      <c r="B27" s="51" t="s">
        <v>35</v>
      </c>
      <c r="C27" s="3" t="s">
        <v>26</v>
      </c>
      <c r="D27" s="55">
        <v>30</v>
      </c>
      <c r="E27" s="55">
        <v>60</v>
      </c>
      <c r="F27" s="49">
        <v>26</v>
      </c>
      <c r="G27" s="53">
        <v>48</v>
      </c>
      <c r="H27" s="28">
        <f t="shared" si="0"/>
        <v>37440</v>
      </c>
      <c r="I27" s="28">
        <f t="shared" si="1"/>
        <v>74880</v>
      </c>
      <c r="J27" s="8"/>
      <c r="K27" s="8"/>
      <c r="L27" s="3"/>
    </row>
    <row r="28" spans="1:180" x14ac:dyDescent="0.3">
      <c r="A28" s="19">
        <v>12</v>
      </c>
      <c r="B28" s="52" t="s">
        <v>43</v>
      </c>
      <c r="C28" s="3" t="s">
        <v>44</v>
      </c>
      <c r="D28" s="56">
        <v>1</v>
      </c>
      <c r="E28" s="56">
        <v>5</v>
      </c>
      <c r="F28" s="50">
        <v>26</v>
      </c>
      <c r="G28" s="53">
        <v>48</v>
      </c>
      <c r="H28" s="28">
        <f t="shared" si="0"/>
        <v>1248</v>
      </c>
      <c r="I28" s="28">
        <f t="shared" si="1"/>
        <v>6240</v>
      </c>
      <c r="J28" s="8"/>
      <c r="K28" s="8"/>
      <c r="L28" s="3"/>
    </row>
    <row r="29" spans="1:180" x14ac:dyDescent="0.3">
      <c r="A29" s="19">
        <v>13</v>
      </c>
      <c r="B29" s="52" t="s">
        <v>45</v>
      </c>
      <c r="C29" s="3" t="s">
        <v>24</v>
      </c>
      <c r="D29" s="56">
        <v>1</v>
      </c>
      <c r="E29" s="56">
        <v>1</v>
      </c>
      <c r="F29" s="49">
        <v>26</v>
      </c>
      <c r="G29" s="53">
        <v>48</v>
      </c>
      <c r="H29" s="28">
        <f t="shared" si="0"/>
        <v>1248</v>
      </c>
      <c r="I29" s="28">
        <f t="shared" si="1"/>
        <v>1248</v>
      </c>
      <c r="J29" s="8"/>
      <c r="K29" s="8"/>
      <c r="L29" s="3"/>
    </row>
    <row r="30" spans="1:180" x14ac:dyDescent="0.3">
      <c r="A30" s="19">
        <v>14</v>
      </c>
      <c r="B30" s="52" t="s">
        <v>50</v>
      </c>
      <c r="C30" s="3" t="s">
        <v>24</v>
      </c>
      <c r="D30" s="55">
        <v>1</v>
      </c>
      <c r="E30" s="55">
        <v>3</v>
      </c>
      <c r="F30" s="50">
        <v>26</v>
      </c>
      <c r="G30" s="53">
        <v>48</v>
      </c>
      <c r="H30" s="28">
        <f t="shared" si="0"/>
        <v>1248</v>
      </c>
      <c r="I30" s="28">
        <f t="shared" si="1"/>
        <v>3744</v>
      </c>
      <c r="J30" s="8"/>
      <c r="K30" s="8"/>
      <c r="L30" s="3"/>
    </row>
    <row r="31" spans="1:180" x14ac:dyDescent="0.3">
      <c r="B31" s="8" t="s">
        <v>165</v>
      </c>
      <c r="C31" s="8"/>
      <c r="D31" s="8"/>
      <c r="E31" s="8"/>
      <c r="F31" s="8"/>
      <c r="G31" s="8"/>
      <c r="H31" s="8"/>
      <c r="I31" s="8"/>
      <c r="J31" s="8"/>
      <c r="K31" s="80" t="s">
        <v>168</v>
      </c>
      <c r="L31" s="81" t="s">
        <v>168</v>
      </c>
    </row>
    <row r="32" spans="1:180" x14ac:dyDescent="0.3">
      <c r="A32" s="17"/>
      <c r="B32" s="16"/>
      <c r="F32" s="12"/>
      <c r="G32" s="11"/>
      <c r="H32" s="18"/>
      <c r="I32" s="18"/>
    </row>
    <row r="33" spans="1:180" x14ac:dyDescent="0.3">
      <c r="A33" s="17"/>
      <c r="B33" s="6"/>
      <c r="C33"/>
      <c r="E33" s="6"/>
      <c r="F33" s="6" t="s">
        <v>135</v>
      </c>
      <c r="G33" s="11"/>
      <c r="H33" s="6"/>
    </row>
    <row r="34" spans="1:180" x14ac:dyDescent="0.3">
      <c r="B34" s="17"/>
      <c r="C34"/>
      <c r="E34" s="6"/>
      <c r="F34" s="1" t="s">
        <v>136</v>
      </c>
      <c r="G34" s="11"/>
      <c r="H34" s="6"/>
    </row>
    <row r="35" spans="1:180" x14ac:dyDescent="0.3">
      <c r="B35" s="22"/>
      <c r="F35" s="12"/>
      <c r="G35" s="11"/>
      <c r="H35" s="18"/>
      <c r="I35" s="18"/>
    </row>
    <row r="36" spans="1:180" x14ac:dyDescent="0.3">
      <c r="B36" s="26"/>
      <c r="F36" s="12"/>
      <c r="G36" s="11"/>
      <c r="H36" s="18"/>
      <c r="I36" s="18"/>
    </row>
    <row r="37" spans="1:180" x14ac:dyDescent="0.3">
      <c r="B37" s="26"/>
      <c r="F37" s="12"/>
      <c r="G37" s="11"/>
      <c r="H37" s="18"/>
      <c r="I37" s="18"/>
    </row>
    <row r="38" spans="1:180" x14ac:dyDescent="0.3">
      <c r="B38" s="6"/>
      <c r="H38" s="12"/>
      <c r="I38" s="12"/>
    </row>
    <row r="39" spans="1:180" s="11" customFormat="1" x14ac:dyDescent="0.3">
      <c r="A39" s="1"/>
      <c r="B39" s="6"/>
      <c r="C39" s="1"/>
      <c r="D39" s="1"/>
      <c r="E39" s="1"/>
      <c r="F39" s="1"/>
      <c r="G39" s="1"/>
      <c r="H39" s="12"/>
      <c r="I39" s="12"/>
      <c r="J39" s="1"/>
      <c r="K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/>
    </row>
    <row r="40" spans="1:180" x14ac:dyDescent="0.3">
      <c r="B40" s="26"/>
      <c r="H40" s="12"/>
      <c r="I40" s="12"/>
    </row>
    <row r="41" spans="1:180" x14ac:dyDescent="0.3">
      <c r="B41" s="26"/>
      <c r="H41" s="12"/>
      <c r="I41" s="12"/>
    </row>
    <row r="42" spans="1:180" x14ac:dyDescent="0.3">
      <c r="B42" s="26"/>
      <c r="H42" s="12"/>
      <c r="I42" s="12"/>
    </row>
    <row r="43" spans="1:180" x14ac:dyDescent="0.3">
      <c r="B43" s="26"/>
      <c r="H43" s="12"/>
      <c r="I43" s="12"/>
    </row>
    <row r="44" spans="1:180" x14ac:dyDescent="0.3">
      <c r="B44" s="26"/>
      <c r="H44" s="12"/>
      <c r="I44" s="12"/>
    </row>
    <row r="45" spans="1:180" x14ac:dyDescent="0.3">
      <c r="B45" s="26"/>
      <c r="H45" s="12"/>
      <c r="I45" s="12"/>
    </row>
    <row r="46" spans="1:180" x14ac:dyDescent="0.3">
      <c r="B46" s="26"/>
      <c r="H46" s="12"/>
      <c r="I46" s="12"/>
    </row>
    <row r="47" spans="1:180" x14ac:dyDescent="0.3">
      <c r="B47" s="26"/>
    </row>
    <row r="48" spans="1:180" x14ac:dyDescent="0.3">
      <c r="B48" s="26"/>
    </row>
    <row r="49" spans="2:2" x14ac:dyDescent="0.3">
      <c r="B49" s="26"/>
    </row>
    <row r="50" spans="2:2" x14ac:dyDescent="0.3">
      <c r="B50" s="26"/>
    </row>
    <row r="51" spans="2:2" x14ac:dyDescent="0.3">
      <c r="B51" s="26"/>
    </row>
    <row r="52" spans="2:2" x14ac:dyDescent="0.3">
      <c r="B52" s="16"/>
    </row>
    <row r="53" spans="2:2" x14ac:dyDescent="0.3">
      <c r="B53" s="26"/>
    </row>
  </sheetData>
  <mergeCells count="13">
    <mergeCell ref="K13:K15"/>
    <mergeCell ref="L13:L15"/>
    <mergeCell ref="J13:J15"/>
    <mergeCell ref="A3:D3"/>
    <mergeCell ref="A13:A15"/>
    <mergeCell ref="B13:B15"/>
    <mergeCell ref="C13:C15"/>
    <mergeCell ref="D13:E13"/>
    <mergeCell ref="F13:I13"/>
    <mergeCell ref="D14:D15"/>
    <mergeCell ref="E14:E15"/>
    <mergeCell ref="F14:I14"/>
    <mergeCell ref="A8:I8"/>
  </mergeCells>
  <pageMargins left="0.25" right="0.25" top="0.75" bottom="0.75" header="0.3" footer="0.3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FX48"/>
  <sheetViews>
    <sheetView topLeftCell="A13" zoomScale="90" zoomScaleNormal="90" zoomScaleSheetLayoutView="90" workbookViewId="0">
      <selection activeCell="J14" sqref="J14:L26"/>
    </sheetView>
  </sheetViews>
  <sheetFormatPr defaultRowHeight="14.4" x14ac:dyDescent="0.3"/>
  <cols>
    <col min="1" max="1" width="4.33203125" style="1" customWidth="1"/>
    <col min="2" max="2" width="45" style="1" customWidth="1"/>
    <col min="3" max="3" width="6.5546875" style="1" customWidth="1"/>
    <col min="4" max="4" width="6.44140625" style="1" customWidth="1"/>
    <col min="5" max="5" width="6.88671875" style="1" customWidth="1"/>
    <col min="6" max="7" width="8.88671875" style="1" customWidth="1"/>
    <col min="8" max="8" width="13.88671875" style="1" customWidth="1"/>
    <col min="9" max="9" width="14" style="1" customWidth="1"/>
    <col min="10" max="10" width="12.6640625" style="1" customWidth="1"/>
    <col min="11" max="11" width="18.77734375" style="1" bestFit="1" customWidth="1"/>
    <col min="12" max="12" width="20.109375" style="1" customWidth="1"/>
    <col min="13" max="13" width="8.109375" style="1" customWidth="1"/>
    <col min="14" max="15" width="13.88671875" style="1" customWidth="1"/>
    <col min="16" max="16" width="9.109375" style="1" customWidth="1"/>
    <col min="17" max="18" width="13.88671875" style="1" customWidth="1"/>
    <col min="19" max="19" width="15.44140625" style="11" customWidth="1"/>
    <col min="20" max="20" width="17" style="11" customWidth="1"/>
    <col min="21" max="21" width="16.6640625" style="11" customWidth="1"/>
    <col min="22" max="22" width="13.44140625" style="11" customWidth="1"/>
    <col min="23" max="23" width="12.88671875" style="11" customWidth="1"/>
    <col min="24" max="24" width="12.33203125" style="11" customWidth="1"/>
    <col min="25" max="33" width="9.109375" style="11"/>
    <col min="34" max="179" width="9.109375" style="1"/>
  </cols>
  <sheetData>
    <row r="1" spans="1:180" ht="15.6" x14ac:dyDescent="0.3">
      <c r="A1" s="14"/>
    </row>
    <row r="2" spans="1:180" s="11" customFormat="1" ht="15.6" x14ac:dyDescent="0.3">
      <c r="A2" s="14"/>
      <c r="B2" s="14" t="s">
        <v>135</v>
      </c>
      <c r="C2" s="13"/>
      <c r="D2" s="1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/>
    </row>
    <row r="3" spans="1:180" s="11" customFormat="1" ht="15.6" x14ac:dyDescent="0.3">
      <c r="A3" s="14"/>
      <c r="B3" s="13"/>
      <c r="C3" s="13"/>
      <c r="D3" s="13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/>
    </row>
    <row r="4" spans="1:180" s="11" customFormat="1" ht="15.6" x14ac:dyDescent="0.3">
      <c r="A4" s="14"/>
      <c r="B4" s="37"/>
      <c r="C4" s="37"/>
      <c r="D4" s="38"/>
      <c r="E4" s="39"/>
      <c r="F4" s="39"/>
      <c r="G4" s="39"/>
      <c r="H4" s="39"/>
      <c r="I4" s="39"/>
      <c r="J4" s="39"/>
      <c r="K4" s="39"/>
      <c r="L4" s="39"/>
      <c r="M4" s="40"/>
      <c r="N4" s="40"/>
      <c r="O4" s="39"/>
      <c r="Q4" s="37"/>
      <c r="R4" s="1"/>
      <c r="T4" s="37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/>
    </row>
    <row r="5" spans="1:180" s="11" customFormat="1" ht="24.6" x14ac:dyDescent="0.4">
      <c r="A5" s="14"/>
      <c r="B5" s="37"/>
      <c r="C5" s="70" t="s">
        <v>119</v>
      </c>
      <c r="D5" s="70"/>
      <c r="E5" s="39"/>
      <c r="F5" s="39"/>
      <c r="G5" s="39"/>
      <c r="H5" s="39"/>
      <c r="I5" s="39"/>
      <c r="J5" s="39"/>
      <c r="K5" s="39"/>
      <c r="L5" s="39"/>
      <c r="M5" s="40"/>
      <c r="N5" s="40"/>
      <c r="O5" s="39"/>
      <c r="Q5" s="37"/>
      <c r="R5" s="1"/>
      <c r="T5" s="37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/>
    </row>
    <row r="6" spans="1:180" s="11" customFormat="1" ht="15.6" x14ac:dyDescent="0.3">
      <c r="A6" s="14"/>
      <c r="B6" s="37"/>
      <c r="C6" s="37"/>
      <c r="D6" s="38"/>
      <c r="E6" s="39"/>
      <c r="F6" s="39"/>
      <c r="G6" s="39"/>
      <c r="H6" s="39"/>
      <c r="I6" s="37"/>
      <c r="J6" s="37"/>
      <c r="K6" s="39"/>
      <c r="L6" s="40"/>
      <c r="M6" s="40"/>
      <c r="N6" s="40"/>
      <c r="O6" s="39"/>
      <c r="Q6" s="39"/>
      <c r="R6" s="1"/>
      <c r="T6" s="37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/>
    </row>
    <row r="7" spans="1:180" s="11" customFormat="1" ht="15.6" x14ac:dyDescent="0.3">
      <c r="A7" s="14"/>
      <c r="B7" s="13"/>
      <c r="C7" s="13"/>
      <c r="D7" s="1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/>
    </row>
    <row r="8" spans="1:180" s="11" customFormat="1" ht="15.6" customHeight="1" x14ac:dyDescent="0.3">
      <c r="A8" s="96" t="s">
        <v>163</v>
      </c>
      <c r="B8" s="96"/>
      <c r="C8" s="96"/>
      <c r="D8" s="96"/>
      <c r="E8" s="96"/>
      <c r="F8" s="96"/>
      <c r="G8" s="96"/>
      <c r="H8" s="96"/>
      <c r="I8" s="96"/>
      <c r="J8" s="65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/>
    </row>
    <row r="9" spans="1:180" s="11" customFormat="1" ht="14.4" customHeight="1" x14ac:dyDescent="0.3">
      <c r="A9" s="96"/>
      <c r="B9" s="96"/>
      <c r="C9" s="96"/>
      <c r="D9" s="96"/>
      <c r="E9" s="96"/>
      <c r="F9" s="96"/>
      <c r="G9" s="96"/>
      <c r="H9" s="96"/>
      <c r="I9" s="96"/>
      <c r="J9" s="65"/>
      <c r="K9" s="1"/>
      <c r="L9" s="1"/>
      <c r="M9" s="1"/>
      <c r="N9" s="1"/>
      <c r="O9" s="1"/>
      <c r="P9" s="1"/>
      <c r="Q9" s="1"/>
      <c r="R9" s="1"/>
      <c r="T9" s="16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/>
    </row>
    <row r="10" spans="1:180" s="11" customFormat="1" x14ac:dyDescent="0.3">
      <c r="A10" s="96"/>
      <c r="B10" s="96"/>
      <c r="C10" s="96"/>
      <c r="D10" s="96"/>
      <c r="E10" s="96"/>
      <c r="F10" s="96"/>
      <c r="G10" s="96"/>
      <c r="H10" s="96"/>
      <c r="I10" s="96"/>
      <c r="J10" s="1"/>
      <c r="K10" s="1"/>
      <c r="L10" s="1"/>
      <c r="M10" s="1"/>
      <c r="N10" s="1"/>
      <c r="O10" s="1"/>
      <c r="P10" s="1"/>
      <c r="Q10" s="1"/>
      <c r="R10" s="1"/>
      <c r="U10" s="13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/>
    </row>
    <row r="11" spans="1:180" s="11" customFormat="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U11" s="1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/>
    </row>
    <row r="12" spans="1:180" s="11" customFormat="1" ht="19.5" customHeight="1" x14ac:dyDescent="0.3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/>
    </row>
    <row r="13" spans="1:180" ht="17.399999999999999" x14ac:dyDescent="0.3">
      <c r="U13" s="57"/>
    </row>
    <row r="14" spans="1:180" s="11" customFormat="1" ht="42" customHeight="1" x14ac:dyDescent="0.3">
      <c r="A14" s="115" t="s">
        <v>0</v>
      </c>
      <c r="B14" s="98" t="s">
        <v>5</v>
      </c>
      <c r="C14" s="98" t="s">
        <v>6</v>
      </c>
      <c r="D14" s="95" t="s">
        <v>7</v>
      </c>
      <c r="E14" s="95"/>
      <c r="F14" s="98" t="s">
        <v>118</v>
      </c>
      <c r="G14" s="98"/>
      <c r="H14" s="98"/>
      <c r="I14" s="98"/>
      <c r="J14" s="98" t="s">
        <v>164</v>
      </c>
      <c r="K14" s="111" t="s">
        <v>151</v>
      </c>
      <c r="L14" s="111" t="s">
        <v>152</v>
      </c>
      <c r="M14" s="16"/>
      <c r="N14" s="16"/>
      <c r="O14" s="16"/>
      <c r="P14" s="16"/>
      <c r="R14" s="32"/>
      <c r="S14" s="32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/>
    </row>
    <row r="15" spans="1:180" s="11" customFormat="1" x14ac:dyDescent="0.3">
      <c r="A15" s="116"/>
      <c r="B15" s="98"/>
      <c r="C15" s="98"/>
      <c r="D15" s="98" t="s">
        <v>8</v>
      </c>
      <c r="E15" s="98" t="s">
        <v>9</v>
      </c>
      <c r="F15" s="98" t="s">
        <v>125</v>
      </c>
      <c r="G15" s="98"/>
      <c r="H15" s="98"/>
      <c r="I15" s="98"/>
      <c r="J15" s="98"/>
      <c r="K15" s="118"/>
      <c r="L15" s="118"/>
      <c r="M15" s="6"/>
      <c r="N15" s="24"/>
      <c r="O15" s="1"/>
      <c r="P15" s="1"/>
      <c r="Q15" s="6"/>
      <c r="R15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/>
    </row>
    <row r="16" spans="1:180" s="11" customFormat="1" x14ac:dyDescent="0.3">
      <c r="A16" s="117"/>
      <c r="B16" s="98"/>
      <c r="C16" s="98"/>
      <c r="D16" s="98"/>
      <c r="E16" s="98"/>
      <c r="F16" s="3" t="s">
        <v>10</v>
      </c>
      <c r="G16" s="3" t="s">
        <v>120</v>
      </c>
      <c r="H16" s="3" t="s">
        <v>8</v>
      </c>
      <c r="I16" s="3" t="s">
        <v>9</v>
      </c>
      <c r="J16" s="98"/>
      <c r="K16" s="112"/>
      <c r="L16" s="112"/>
      <c r="M16" s="1"/>
      <c r="N16" s="6"/>
      <c r="O16" s="6"/>
      <c r="P16" s="24"/>
      <c r="Q16" s="1"/>
      <c r="R16" s="1"/>
      <c r="S16" s="6"/>
      <c r="T16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/>
    </row>
    <row r="17" spans="1:180" s="11" customFormat="1" x14ac:dyDescent="0.3">
      <c r="A17" s="3">
        <v>0</v>
      </c>
      <c r="B17" s="3">
        <v>1</v>
      </c>
      <c r="C17" s="3">
        <v>2</v>
      </c>
      <c r="D17" s="3">
        <v>3</v>
      </c>
      <c r="E17" s="3">
        <v>4</v>
      </c>
      <c r="F17" s="3">
        <v>5</v>
      </c>
      <c r="G17" s="3">
        <v>6</v>
      </c>
      <c r="H17" s="3">
        <v>7</v>
      </c>
      <c r="I17" s="3">
        <v>8</v>
      </c>
      <c r="J17" s="3">
        <v>9</v>
      </c>
      <c r="K17" s="60">
        <v>10</v>
      </c>
      <c r="L17" s="60">
        <v>11</v>
      </c>
      <c r="M17" s="1"/>
      <c r="N17" s="1"/>
      <c r="O17" s="1"/>
      <c r="P17" s="1"/>
      <c r="Q17" s="1"/>
      <c r="R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/>
    </row>
    <row r="18" spans="1:180" s="11" customFormat="1" x14ac:dyDescent="0.3">
      <c r="A18" s="33">
        <v>1</v>
      </c>
      <c r="B18" s="35" t="s">
        <v>29</v>
      </c>
      <c r="C18" s="33" t="s">
        <v>31</v>
      </c>
      <c r="D18" s="33">
        <v>1</v>
      </c>
      <c r="E18" s="33">
        <v>2</v>
      </c>
      <c r="F18" s="48">
        <v>26</v>
      </c>
      <c r="G18" s="48">
        <v>4</v>
      </c>
      <c r="H18" s="23">
        <f>G18*F18*D18</f>
        <v>104</v>
      </c>
      <c r="I18" s="23">
        <f>G18*F18*E18</f>
        <v>208</v>
      </c>
      <c r="J18" s="82"/>
      <c r="K18" s="3"/>
      <c r="L18" s="8"/>
      <c r="M18" s="1"/>
      <c r="N18" s="1"/>
      <c r="O18" s="1"/>
      <c r="P18" s="1"/>
      <c r="Q18" s="1"/>
      <c r="R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/>
    </row>
    <row r="19" spans="1:180" s="11" customFormat="1" ht="33.75" customHeight="1" x14ac:dyDescent="0.3">
      <c r="A19" s="33">
        <v>2</v>
      </c>
      <c r="B19" s="34" t="s">
        <v>38</v>
      </c>
      <c r="C19" s="33" t="s">
        <v>31</v>
      </c>
      <c r="D19" s="33">
        <v>1</v>
      </c>
      <c r="E19" s="33">
        <v>2</v>
      </c>
      <c r="F19" s="48">
        <v>26</v>
      </c>
      <c r="G19" s="48">
        <v>4</v>
      </c>
      <c r="H19" s="23">
        <f t="shared" ref="H19:H25" si="0">G19*F19*D19</f>
        <v>104</v>
      </c>
      <c r="I19" s="23">
        <f t="shared" ref="I19:I25" si="1">G19*F19*E19</f>
        <v>208</v>
      </c>
      <c r="J19" s="8"/>
      <c r="K19" s="8"/>
      <c r="L19" s="60"/>
      <c r="M19" s="16"/>
      <c r="N19" s="16"/>
      <c r="O19" s="16"/>
      <c r="P19" s="16"/>
      <c r="Q19" s="16"/>
      <c r="R19" s="16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/>
    </row>
    <row r="20" spans="1:180" s="11" customFormat="1" ht="36" customHeight="1" x14ac:dyDescent="0.3">
      <c r="A20" s="33">
        <v>3</v>
      </c>
      <c r="B20" s="34" t="s">
        <v>41</v>
      </c>
      <c r="C20" s="33" t="s">
        <v>31</v>
      </c>
      <c r="D20" s="33">
        <v>12</v>
      </c>
      <c r="E20" s="33">
        <v>48</v>
      </c>
      <c r="F20" s="48">
        <v>26</v>
      </c>
      <c r="G20" s="48">
        <v>4</v>
      </c>
      <c r="H20" s="23">
        <f t="shared" si="0"/>
        <v>1248</v>
      </c>
      <c r="I20" s="23">
        <f t="shared" si="1"/>
        <v>4992</v>
      </c>
      <c r="J20" s="8"/>
      <c r="K20" s="8"/>
      <c r="L20" s="60"/>
      <c r="M20" s="16"/>
      <c r="N20" s="16"/>
      <c r="O20" s="16"/>
      <c r="P20" s="16"/>
      <c r="Q20" s="16"/>
      <c r="R20" s="16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1"/>
      <c r="DQ20" s="1"/>
      <c r="DR20" s="1"/>
      <c r="DS20" s="1"/>
      <c r="DT20" s="1"/>
      <c r="DU20" s="1"/>
      <c r="DV20" s="1"/>
      <c r="DW20" s="1"/>
      <c r="DX20" s="1"/>
      <c r="DY20" s="1"/>
      <c r="DZ20" s="1"/>
      <c r="EA20" s="1"/>
      <c r="EB20" s="1"/>
      <c r="EC20" s="1"/>
      <c r="ED20" s="1"/>
      <c r="EE20" s="1"/>
      <c r="EF20" s="1"/>
      <c r="EG20" s="1"/>
      <c r="EH20" s="1"/>
      <c r="EI20" s="1"/>
      <c r="EJ20" s="1"/>
      <c r="EK20" s="1"/>
      <c r="EL20" s="1"/>
      <c r="EM20" s="1"/>
      <c r="EN20" s="1"/>
      <c r="EO20" s="1"/>
      <c r="EP20" s="1"/>
      <c r="EQ20" s="1"/>
      <c r="ER20" s="1"/>
      <c r="ES20" s="1"/>
      <c r="ET20" s="1"/>
      <c r="EU20" s="1"/>
      <c r="EV20" s="1"/>
      <c r="EW20" s="1"/>
      <c r="EX20" s="1"/>
      <c r="EY20" s="1"/>
      <c r="EZ20" s="1"/>
      <c r="FA20" s="1"/>
      <c r="FB20" s="1"/>
      <c r="FC20" s="1"/>
      <c r="FD20" s="1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/>
    </row>
    <row r="21" spans="1:180" s="11" customFormat="1" ht="35.25" customHeight="1" x14ac:dyDescent="0.3">
      <c r="A21" s="33">
        <v>4</v>
      </c>
      <c r="B21" s="34" t="s">
        <v>48</v>
      </c>
      <c r="C21" s="33" t="s">
        <v>47</v>
      </c>
      <c r="D21" s="33">
        <v>60</v>
      </c>
      <c r="E21" s="33">
        <v>80</v>
      </c>
      <c r="F21" s="48">
        <v>26</v>
      </c>
      <c r="G21" s="48">
        <v>4</v>
      </c>
      <c r="H21" s="23">
        <f t="shared" si="0"/>
        <v>6240</v>
      </c>
      <c r="I21" s="23">
        <f t="shared" si="1"/>
        <v>8320</v>
      </c>
      <c r="J21" s="8"/>
      <c r="K21" s="8"/>
      <c r="L21" s="8"/>
      <c r="M21" s="1"/>
      <c r="N21" s="1"/>
      <c r="O21" s="1"/>
      <c r="P21" s="1"/>
      <c r="Q21" s="1"/>
      <c r="R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/>
    </row>
    <row r="22" spans="1:180" s="11" customFormat="1" ht="51" customHeight="1" x14ac:dyDescent="0.3">
      <c r="A22" s="33">
        <v>5</v>
      </c>
      <c r="B22" s="34" t="s">
        <v>49</v>
      </c>
      <c r="C22" s="33" t="s">
        <v>47</v>
      </c>
      <c r="D22" s="33">
        <v>48</v>
      </c>
      <c r="E22" s="33">
        <v>60</v>
      </c>
      <c r="F22" s="48">
        <v>24</v>
      </c>
      <c r="G22" s="48">
        <v>4</v>
      </c>
      <c r="H22" s="23">
        <f t="shared" si="0"/>
        <v>4608</v>
      </c>
      <c r="I22" s="23">
        <f t="shared" si="1"/>
        <v>5760</v>
      </c>
      <c r="J22" s="8"/>
      <c r="K22" s="8"/>
      <c r="L22" s="8"/>
      <c r="M22" s="1"/>
      <c r="N22" s="1"/>
      <c r="O22" s="1"/>
      <c r="P22" s="1"/>
      <c r="Q22" s="1"/>
      <c r="R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/>
    </row>
    <row r="23" spans="1:180" s="11" customFormat="1" ht="51" customHeight="1" x14ac:dyDescent="0.3">
      <c r="A23" s="33">
        <v>6</v>
      </c>
      <c r="B23" s="41" t="s">
        <v>39</v>
      </c>
      <c r="C23" s="42" t="s">
        <v>31</v>
      </c>
      <c r="D23" s="42">
        <v>1</v>
      </c>
      <c r="E23" s="42">
        <v>2</v>
      </c>
      <c r="F23" s="48">
        <v>26</v>
      </c>
      <c r="G23" s="48">
        <v>4</v>
      </c>
      <c r="H23" s="23">
        <f t="shared" si="0"/>
        <v>104</v>
      </c>
      <c r="I23" s="23">
        <f t="shared" si="1"/>
        <v>208</v>
      </c>
      <c r="J23" s="8"/>
      <c r="K23" s="8"/>
      <c r="L23" s="8"/>
      <c r="M23" s="1"/>
      <c r="N23" s="1"/>
      <c r="O23" s="1"/>
      <c r="P23" s="1"/>
      <c r="Q23" s="1"/>
      <c r="R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/>
    </row>
    <row r="24" spans="1:180" s="11" customFormat="1" ht="51" customHeight="1" x14ac:dyDescent="0.3">
      <c r="A24" s="33">
        <v>7</v>
      </c>
      <c r="B24" s="34" t="s">
        <v>92</v>
      </c>
      <c r="C24" s="33" t="s">
        <v>95</v>
      </c>
      <c r="D24" s="33">
        <v>250</v>
      </c>
      <c r="E24" s="33">
        <v>250</v>
      </c>
      <c r="F24" s="48">
        <v>26</v>
      </c>
      <c r="G24" s="48">
        <v>4</v>
      </c>
      <c r="H24" s="23">
        <f t="shared" si="0"/>
        <v>26000</v>
      </c>
      <c r="I24" s="23">
        <f t="shared" si="1"/>
        <v>26000</v>
      </c>
      <c r="J24" s="8"/>
      <c r="K24" s="8"/>
      <c r="L24" s="8"/>
      <c r="M24" s="1"/>
      <c r="N24" s="1"/>
      <c r="O24" s="1"/>
      <c r="P24" s="1"/>
      <c r="Q24" s="1"/>
      <c r="R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/>
    </row>
    <row r="25" spans="1:180" s="11" customFormat="1" x14ac:dyDescent="0.3">
      <c r="A25" s="33">
        <v>8</v>
      </c>
      <c r="B25" s="34" t="s">
        <v>93</v>
      </c>
      <c r="C25" s="33" t="s">
        <v>95</v>
      </c>
      <c r="D25" s="33">
        <v>210</v>
      </c>
      <c r="E25" s="33">
        <v>210</v>
      </c>
      <c r="F25" s="48">
        <v>26</v>
      </c>
      <c r="G25" s="48">
        <v>4</v>
      </c>
      <c r="H25" s="23">
        <f t="shared" si="0"/>
        <v>21840</v>
      </c>
      <c r="I25" s="23">
        <f t="shared" si="1"/>
        <v>21840</v>
      </c>
      <c r="J25" s="8"/>
      <c r="K25" s="8"/>
      <c r="L25" s="8"/>
      <c r="M25" s="1"/>
      <c r="N25" s="1"/>
      <c r="O25" s="1"/>
      <c r="P25" s="1"/>
      <c r="Q25" s="1"/>
      <c r="R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/>
    </row>
    <row r="26" spans="1:180" x14ac:dyDescent="0.3">
      <c r="B26" s="8" t="s">
        <v>166</v>
      </c>
      <c r="C26" s="8"/>
      <c r="D26" s="8"/>
      <c r="E26" s="8"/>
      <c r="F26" s="8"/>
      <c r="G26" s="8"/>
      <c r="H26" s="8"/>
      <c r="I26" s="8"/>
      <c r="J26" s="8"/>
      <c r="K26" s="60" t="s">
        <v>168</v>
      </c>
      <c r="L26" s="60" t="s">
        <v>168</v>
      </c>
    </row>
    <row r="27" spans="1:180" x14ac:dyDescent="0.3">
      <c r="B27" s="25"/>
      <c r="F27" s="12"/>
      <c r="G27" s="12"/>
    </row>
    <row r="28" spans="1:180" x14ac:dyDescent="0.3">
      <c r="B28" s="6"/>
      <c r="C28"/>
      <c r="E28" s="6"/>
      <c r="G28" s="6" t="s">
        <v>135</v>
      </c>
      <c r="H28" s="11"/>
    </row>
    <row r="29" spans="1:180" x14ac:dyDescent="0.3">
      <c r="B29" s="17"/>
      <c r="C29"/>
      <c r="E29" s="6"/>
      <c r="G29" s="1" t="s">
        <v>136</v>
      </c>
      <c r="H29" s="11"/>
    </row>
    <row r="30" spans="1:180" x14ac:dyDescent="0.3">
      <c r="B30" s="25"/>
      <c r="F30" s="12"/>
      <c r="G30" s="12"/>
      <c r="H30" s="12"/>
      <c r="I30" s="12"/>
    </row>
    <row r="31" spans="1:180" x14ac:dyDescent="0.3">
      <c r="B31" s="22"/>
      <c r="F31" s="12"/>
      <c r="G31" s="12"/>
      <c r="H31" s="12"/>
      <c r="I31" s="12"/>
    </row>
    <row r="32" spans="1:180" x14ac:dyDescent="0.3">
      <c r="B32" s="6"/>
      <c r="F32" s="12"/>
      <c r="G32" s="12"/>
    </row>
    <row r="33" spans="2:2" x14ac:dyDescent="0.3">
      <c r="B33" s="6"/>
    </row>
    <row r="34" spans="2:2" x14ac:dyDescent="0.3">
      <c r="B34" s="26"/>
    </row>
    <row r="35" spans="2:2" x14ac:dyDescent="0.3">
      <c r="B35" s="26"/>
    </row>
    <row r="36" spans="2:2" x14ac:dyDescent="0.3">
      <c r="B36" s="26"/>
    </row>
    <row r="37" spans="2:2" x14ac:dyDescent="0.3">
      <c r="B37" s="26"/>
    </row>
    <row r="38" spans="2:2" x14ac:dyDescent="0.3">
      <c r="B38" s="26"/>
    </row>
    <row r="39" spans="2:2" x14ac:dyDescent="0.3">
      <c r="B39" s="26"/>
    </row>
    <row r="40" spans="2:2" x14ac:dyDescent="0.3">
      <c r="B40" s="26"/>
    </row>
    <row r="41" spans="2:2" x14ac:dyDescent="0.3">
      <c r="B41" s="26"/>
    </row>
    <row r="42" spans="2:2" x14ac:dyDescent="0.3">
      <c r="B42" s="26"/>
    </row>
    <row r="43" spans="2:2" x14ac:dyDescent="0.3">
      <c r="B43" s="26"/>
    </row>
    <row r="44" spans="2:2" x14ac:dyDescent="0.3">
      <c r="B44" s="26"/>
    </row>
    <row r="45" spans="2:2" x14ac:dyDescent="0.3">
      <c r="B45" s="26"/>
    </row>
    <row r="46" spans="2:2" x14ac:dyDescent="0.3">
      <c r="B46" s="26"/>
    </row>
    <row r="47" spans="2:2" x14ac:dyDescent="0.3">
      <c r="B47" s="16"/>
    </row>
    <row r="48" spans="2:2" x14ac:dyDescent="0.3">
      <c r="B48" s="26"/>
    </row>
  </sheetData>
  <mergeCells count="12">
    <mergeCell ref="J14:J16"/>
    <mergeCell ref="K14:K16"/>
    <mergeCell ref="L14:L16"/>
    <mergeCell ref="F14:I14"/>
    <mergeCell ref="F15:I15"/>
    <mergeCell ref="A8:I10"/>
    <mergeCell ref="D15:D16"/>
    <mergeCell ref="E15:E16"/>
    <mergeCell ref="A14:A16"/>
    <mergeCell ref="B14:B16"/>
    <mergeCell ref="C14:C16"/>
    <mergeCell ref="D14:E14"/>
  </mergeCells>
  <printOptions horizontalCentered="1"/>
  <pageMargins left="0.25" right="0.25" top="0.75" bottom="0.75" header="0.3" footer="0.3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27513-B558-490D-A79C-DB520BCE3035}">
  <sheetPr>
    <tabColor theme="4"/>
  </sheetPr>
  <dimension ref="A1:E27"/>
  <sheetViews>
    <sheetView workbookViewId="0">
      <selection activeCell="I17" sqref="I17"/>
    </sheetView>
  </sheetViews>
  <sheetFormatPr defaultRowHeight="14.4" x14ac:dyDescent="0.3"/>
  <cols>
    <col min="3" max="3" width="29.77734375" customWidth="1"/>
    <col min="4" max="4" width="21.109375" customWidth="1"/>
    <col min="5" max="5" width="20.21875" customWidth="1"/>
    <col min="6" max="6" width="20" customWidth="1"/>
  </cols>
  <sheetData>
    <row r="1" spans="1:5" ht="15.6" x14ac:dyDescent="0.3">
      <c r="B1" s="14"/>
      <c r="C1" s="13"/>
      <c r="D1" s="13"/>
      <c r="E1" s="13"/>
    </row>
    <row r="2" spans="1:5" ht="15.6" x14ac:dyDescent="0.3">
      <c r="B2" s="14"/>
      <c r="C2" s="13"/>
      <c r="D2" s="13"/>
      <c r="E2" s="13"/>
    </row>
    <row r="3" spans="1:5" ht="15.6" x14ac:dyDescent="0.3">
      <c r="B3" s="14"/>
      <c r="C3" s="13"/>
      <c r="D3" s="13"/>
      <c r="E3" s="13"/>
    </row>
    <row r="4" spans="1:5" ht="15.6" x14ac:dyDescent="0.3">
      <c r="B4" s="14" t="s">
        <v>135</v>
      </c>
      <c r="C4" s="37"/>
      <c r="D4" s="37"/>
      <c r="E4" s="38"/>
    </row>
    <row r="5" spans="1:5" ht="15.6" x14ac:dyDescent="0.3">
      <c r="B5" s="14"/>
      <c r="C5" s="37"/>
      <c r="D5" s="37"/>
      <c r="E5" s="38"/>
    </row>
    <row r="6" spans="1:5" ht="22.8" x14ac:dyDescent="0.3">
      <c r="B6" s="14"/>
      <c r="C6" s="68" t="s">
        <v>126</v>
      </c>
      <c r="D6" s="37"/>
      <c r="E6" s="38"/>
    </row>
    <row r="7" spans="1:5" ht="15.6" x14ac:dyDescent="0.3">
      <c r="B7" s="14"/>
      <c r="C7" s="13"/>
      <c r="D7" s="13"/>
      <c r="E7" s="13"/>
    </row>
    <row r="8" spans="1:5" ht="15.6" x14ac:dyDescent="0.3">
      <c r="A8" s="96" t="s">
        <v>169</v>
      </c>
      <c r="B8" s="96"/>
      <c r="C8" s="96"/>
      <c r="D8" s="96"/>
      <c r="E8" s="96"/>
    </row>
    <row r="9" spans="1:5" x14ac:dyDescent="0.3">
      <c r="B9" s="21"/>
      <c r="C9" s="21"/>
      <c r="D9" s="21"/>
      <c r="E9" s="21"/>
    </row>
    <row r="10" spans="1:5" x14ac:dyDescent="0.3">
      <c r="B10" s="1"/>
      <c r="C10" s="1"/>
      <c r="D10" s="1"/>
      <c r="E10" s="1"/>
    </row>
    <row r="11" spans="1:5" x14ac:dyDescent="0.3">
      <c r="B11" s="98" t="s">
        <v>0</v>
      </c>
      <c r="C11" s="98" t="s">
        <v>102</v>
      </c>
      <c r="D11" s="95" t="s">
        <v>151</v>
      </c>
      <c r="E11" s="95" t="s">
        <v>152</v>
      </c>
    </row>
    <row r="12" spans="1:5" x14ac:dyDescent="0.3">
      <c r="B12" s="98"/>
      <c r="C12" s="98"/>
      <c r="D12" s="95"/>
      <c r="E12" s="95"/>
    </row>
    <row r="13" spans="1:5" x14ac:dyDescent="0.3">
      <c r="B13" s="98"/>
      <c r="C13" s="98"/>
      <c r="D13" s="95"/>
      <c r="E13" s="95"/>
    </row>
    <row r="14" spans="1:5" x14ac:dyDescent="0.3">
      <c r="B14" s="3">
        <v>0</v>
      </c>
      <c r="C14" s="3">
        <v>1</v>
      </c>
      <c r="D14" s="60">
        <v>2</v>
      </c>
      <c r="E14" s="60">
        <v>2</v>
      </c>
    </row>
    <row r="15" spans="1:5" ht="28.8" customHeight="1" x14ac:dyDescent="0.3">
      <c r="B15" s="3">
        <v>1</v>
      </c>
      <c r="C15" s="3" t="s">
        <v>104</v>
      </c>
      <c r="D15" s="78" t="s">
        <v>174</v>
      </c>
      <c r="E15" s="78" t="s">
        <v>174</v>
      </c>
    </row>
    <row r="16" spans="1:5" ht="28.8" customHeight="1" x14ac:dyDescent="0.3">
      <c r="B16" s="3">
        <v>2</v>
      </c>
      <c r="C16" s="4" t="s">
        <v>1</v>
      </c>
      <c r="D16" s="78" t="s">
        <v>175</v>
      </c>
      <c r="E16" s="78" t="s">
        <v>175</v>
      </c>
    </row>
    <row r="17" spans="1:5" ht="28.8" customHeight="1" x14ac:dyDescent="0.3">
      <c r="B17" s="3">
        <v>3</v>
      </c>
      <c r="C17" s="4" t="s">
        <v>2</v>
      </c>
      <c r="D17" s="78" t="s">
        <v>176</v>
      </c>
      <c r="E17" s="78" t="s">
        <v>176</v>
      </c>
    </row>
    <row r="18" spans="1:5" ht="28.8" customHeight="1" x14ac:dyDescent="0.3">
      <c r="B18" s="3">
        <v>4</v>
      </c>
      <c r="C18" s="4" t="s">
        <v>3</v>
      </c>
      <c r="D18" s="78" t="s">
        <v>177</v>
      </c>
      <c r="E18" s="78" t="s">
        <v>177</v>
      </c>
    </row>
    <row r="19" spans="1:5" x14ac:dyDescent="0.3">
      <c r="B19" s="16"/>
      <c r="C19" s="16"/>
      <c r="D19" s="1"/>
      <c r="E19" s="1"/>
    </row>
    <row r="20" spans="1:5" x14ac:dyDescent="0.3">
      <c r="A20" s="6"/>
      <c r="B20" s="6"/>
      <c r="C20" s="6"/>
      <c r="D20" s="6"/>
      <c r="E20" s="6"/>
    </row>
    <row r="21" spans="1:5" x14ac:dyDescent="0.3">
      <c r="A21" s="17"/>
      <c r="B21" s="6"/>
      <c r="C21" s="17"/>
      <c r="D21" s="6" t="s">
        <v>135</v>
      </c>
      <c r="E21" s="6"/>
    </row>
    <row r="22" spans="1:5" x14ac:dyDescent="0.3">
      <c r="B22" s="1"/>
      <c r="C22" s="16"/>
      <c r="D22" s="1" t="s">
        <v>136</v>
      </c>
      <c r="E22" s="1"/>
    </row>
    <row r="23" spans="1:5" x14ac:dyDescent="0.3">
      <c r="B23" s="1"/>
      <c r="C23" s="25"/>
      <c r="D23" s="1"/>
      <c r="E23" s="1"/>
    </row>
    <row r="24" spans="1:5" x14ac:dyDescent="0.3">
      <c r="A24" s="6"/>
      <c r="B24" s="1"/>
      <c r="C24" s="22"/>
      <c r="D24" s="1"/>
      <c r="E24" s="1"/>
    </row>
    <row r="25" spans="1:5" x14ac:dyDescent="0.3">
      <c r="A25" s="6"/>
      <c r="B25" s="1"/>
      <c r="C25" s="26"/>
      <c r="D25" s="1"/>
      <c r="E25" s="1"/>
    </row>
    <row r="26" spans="1:5" x14ac:dyDescent="0.3">
      <c r="B26" s="1"/>
      <c r="C26" s="26"/>
      <c r="D26" s="1"/>
      <c r="E26" s="1"/>
    </row>
    <row r="27" spans="1:5" x14ac:dyDescent="0.3">
      <c r="B27" s="1"/>
      <c r="C27" s="26"/>
      <c r="D27" s="1"/>
      <c r="E27" s="1"/>
    </row>
  </sheetData>
  <mergeCells count="5">
    <mergeCell ref="A8:E8"/>
    <mergeCell ref="B11:B13"/>
    <mergeCell ref="C11:C13"/>
    <mergeCell ref="D11:D13"/>
    <mergeCell ref="E11:E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72E49-15AE-4554-9958-3CDA04988107}">
  <sheetPr>
    <tabColor theme="4"/>
    <pageSetUpPr fitToPage="1"/>
  </sheetPr>
  <dimension ref="A1:FV53"/>
  <sheetViews>
    <sheetView topLeftCell="A4" zoomScale="85" zoomScaleNormal="85" zoomScaleSheetLayoutView="110" workbookViewId="0">
      <selection activeCell="B18" sqref="B18"/>
    </sheetView>
  </sheetViews>
  <sheetFormatPr defaultRowHeight="14.4" x14ac:dyDescent="0.3"/>
  <cols>
    <col min="1" max="1" width="5.6640625" style="1" customWidth="1"/>
    <col min="2" max="2" width="8.44140625" style="11" customWidth="1"/>
    <col min="3" max="3" width="30.77734375" style="11" customWidth="1"/>
    <col min="4" max="4" width="10.5546875" style="11" customWidth="1"/>
    <col min="5" max="5" width="10.109375" style="11" customWidth="1"/>
    <col min="6" max="6" width="7.44140625" style="11" customWidth="1"/>
    <col min="7" max="8" width="12.88671875" style="11" customWidth="1"/>
    <col min="9" max="9" width="10" style="11" customWidth="1"/>
    <col min="10" max="10" width="19.109375" style="11" customWidth="1"/>
    <col min="11" max="11" width="13.33203125" style="11" customWidth="1"/>
    <col min="12" max="12" width="13.44140625" style="11" customWidth="1"/>
    <col min="13" max="13" width="24.5546875" style="11" customWidth="1"/>
    <col min="14" max="15" width="13.44140625" style="11" customWidth="1"/>
    <col min="16" max="16" width="6.109375" style="11" customWidth="1"/>
    <col min="17" max="17" width="14.44140625" style="11" customWidth="1"/>
    <col min="18" max="18" width="13.44140625" style="11" customWidth="1"/>
    <col min="19" max="19" width="9.109375" style="11" customWidth="1"/>
    <col min="20" max="20" width="12.88671875" style="11" customWidth="1"/>
    <col min="21" max="21" width="13.44140625" style="11" customWidth="1"/>
    <col min="22" max="167" width="8.88671875" style="1"/>
  </cols>
  <sheetData>
    <row r="1" spans="1:167" ht="15.6" x14ac:dyDescent="0.3">
      <c r="B1" s="14"/>
      <c r="C1" s="14"/>
      <c r="D1" s="14"/>
    </row>
    <row r="2" spans="1:167" ht="15" customHeight="1" x14ac:dyDescent="0.3">
      <c r="A2" s="2"/>
      <c r="B2" s="14"/>
      <c r="C2" s="14"/>
      <c r="D2" s="14"/>
    </row>
    <row r="3" spans="1:167" ht="15" customHeight="1" x14ac:dyDescent="0.3">
      <c r="A3" s="2"/>
      <c r="B3" s="14"/>
      <c r="C3" s="14" t="s">
        <v>135</v>
      </c>
      <c r="D3" s="14"/>
    </row>
    <row r="4" spans="1:167" ht="10.8" customHeight="1" x14ac:dyDescent="0.3">
      <c r="A4" s="2"/>
      <c r="B4" s="14"/>
      <c r="C4" s="37"/>
      <c r="D4" s="37"/>
      <c r="E4" s="39"/>
      <c r="F4" s="39"/>
      <c r="G4" s="39"/>
      <c r="H4" s="39"/>
      <c r="I4" s="39"/>
      <c r="J4" s="39"/>
      <c r="K4" s="39"/>
      <c r="L4" s="39"/>
      <c r="M4" s="40"/>
      <c r="N4" s="40"/>
      <c r="O4" s="39"/>
      <c r="Q4" s="37"/>
      <c r="R4" s="44"/>
      <c r="S4" s="45"/>
      <c r="T4" s="37"/>
      <c r="U4" s="45"/>
    </row>
    <row r="5" spans="1:167" ht="15" hidden="1" customHeight="1" x14ac:dyDescent="0.3">
      <c r="A5" s="2"/>
      <c r="B5" s="14"/>
      <c r="C5" s="37"/>
      <c r="D5" s="37"/>
      <c r="E5" s="39"/>
      <c r="F5" s="39"/>
      <c r="G5" s="39"/>
      <c r="H5" s="39"/>
      <c r="I5" s="39"/>
      <c r="J5" s="39"/>
      <c r="K5" s="39"/>
      <c r="L5" s="39"/>
      <c r="M5" s="40"/>
      <c r="N5" s="40"/>
      <c r="O5" s="39"/>
      <c r="Q5" s="37"/>
      <c r="R5" s="44"/>
      <c r="S5" s="45"/>
      <c r="T5" s="37"/>
      <c r="U5" s="45"/>
    </row>
    <row r="6" spans="1:167" ht="27" customHeight="1" x14ac:dyDescent="0.4">
      <c r="A6" s="2"/>
      <c r="B6" s="14"/>
      <c r="C6" s="37"/>
      <c r="D6" s="37"/>
      <c r="E6" s="39"/>
      <c r="F6" s="39"/>
      <c r="G6" s="114" t="s">
        <v>128</v>
      </c>
      <c r="H6" s="114"/>
      <c r="I6" s="37"/>
      <c r="J6" s="37"/>
      <c r="K6" s="38"/>
      <c r="L6" s="40"/>
      <c r="M6" s="40"/>
      <c r="N6" s="40"/>
      <c r="O6" s="39"/>
      <c r="Q6" s="39"/>
      <c r="R6" s="44"/>
      <c r="S6" s="45"/>
      <c r="T6" s="37"/>
      <c r="U6" s="45"/>
    </row>
    <row r="7" spans="1:167" ht="15" customHeight="1" x14ac:dyDescent="0.3">
      <c r="A7" s="2"/>
      <c r="B7" s="14"/>
      <c r="C7" s="14"/>
      <c r="D7" s="14"/>
      <c r="R7" s="45"/>
      <c r="S7" s="45"/>
      <c r="T7" s="45"/>
      <c r="U7" s="45"/>
    </row>
    <row r="8" spans="1:167" ht="15" customHeight="1" x14ac:dyDescent="0.3">
      <c r="A8" s="2"/>
      <c r="B8" s="14"/>
      <c r="C8" s="14"/>
      <c r="D8" s="14"/>
      <c r="R8" s="45"/>
      <c r="S8" s="45"/>
      <c r="T8" s="45"/>
      <c r="U8" s="45"/>
    </row>
    <row r="9" spans="1:167" ht="15.6" x14ac:dyDescent="0.3">
      <c r="A9" s="113" t="s">
        <v>170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38"/>
      <c r="O9" s="38"/>
      <c r="P9" s="38"/>
      <c r="Q9" s="38"/>
      <c r="R9" s="38"/>
      <c r="S9" s="38"/>
      <c r="T9" s="38"/>
      <c r="U9" s="38"/>
    </row>
    <row r="10" spans="1:167" x14ac:dyDescent="0.3">
      <c r="A10" s="2"/>
      <c r="O10" s="13"/>
      <c r="P10" s="1"/>
      <c r="Q10" s="1"/>
      <c r="R10" s="1"/>
      <c r="S10" s="1"/>
      <c r="T10" s="1"/>
      <c r="U10" s="1"/>
      <c r="FF10"/>
      <c r="FG10"/>
      <c r="FH10"/>
      <c r="FI10"/>
      <c r="FJ10"/>
      <c r="FK10"/>
    </row>
    <row r="11" spans="1:167" ht="15" customHeight="1" x14ac:dyDescent="0.3">
      <c r="A11" s="2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</row>
    <row r="12" spans="1:167" x14ac:dyDescent="0.3">
      <c r="U12" s="58"/>
    </row>
    <row r="13" spans="1:167" x14ac:dyDescent="0.3">
      <c r="B13" s="111" t="s">
        <v>0</v>
      </c>
      <c r="C13" s="115" t="s">
        <v>107</v>
      </c>
      <c r="D13" s="115" t="s">
        <v>110</v>
      </c>
      <c r="E13" s="111" t="s">
        <v>109</v>
      </c>
      <c r="F13" s="103" t="s">
        <v>127</v>
      </c>
      <c r="G13" s="104"/>
      <c r="H13" s="105"/>
      <c r="I13" s="111" t="s">
        <v>158</v>
      </c>
      <c r="J13" s="111" t="s">
        <v>152</v>
      </c>
      <c r="K13" s="16"/>
      <c r="L13" s="16"/>
      <c r="M13" s="16"/>
      <c r="Q13" s="1"/>
      <c r="R13" s="1"/>
      <c r="S13" s="1"/>
      <c r="T13" s="1"/>
      <c r="U13" s="1"/>
      <c r="FH13"/>
      <c r="FI13"/>
      <c r="FJ13"/>
      <c r="FK13"/>
    </row>
    <row r="14" spans="1:167" x14ac:dyDescent="0.3">
      <c r="B14" s="118"/>
      <c r="C14" s="116"/>
      <c r="D14" s="116"/>
      <c r="E14" s="112"/>
      <c r="F14" s="106"/>
      <c r="G14" s="107"/>
      <c r="H14" s="108"/>
      <c r="I14" s="112"/>
      <c r="J14" s="112"/>
      <c r="K14" s="24"/>
      <c r="L14" s="1"/>
      <c r="M14" s="1"/>
      <c r="N14" s="6"/>
      <c r="O14"/>
      <c r="Q14" s="1"/>
      <c r="R14" s="1"/>
      <c r="S14" s="1"/>
      <c r="T14" s="1"/>
      <c r="U14" s="1"/>
      <c r="FH14"/>
      <c r="FI14"/>
      <c r="FJ14"/>
      <c r="FK14"/>
    </row>
    <row r="15" spans="1:167" x14ac:dyDescent="0.3">
      <c r="B15" s="112"/>
      <c r="C15" s="117"/>
      <c r="D15" s="117"/>
      <c r="E15" s="3" t="s">
        <v>105</v>
      </c>
      <c r="F15" s="3" t="s">
        <v>4</v>
      </c>
      <c r="G15" s="109" t="s">
        <v>178</v>
      </c>
      <c r="H15" s="110"/>
      <c r="I15" s="35"/>
      <c r="J15" s="35"/>
      <c r="K15" s="24"/>
      <c r="L15" s="1"/>
      <c r="M15" s="1"/>
      <c r="N15" s="6"/>
      <c r="O15"/>
      <c r="Q15" s="1"/>
      <c r="R15" s="1"/>
      <c r="S15" s="1"/>
      <c r="T15" s="1"/>
      <c r="U15" s="1"/>
      <c r="FH15"/>
      <c r="FI15"/>
      <c r="FJ15"/>
      <c r="FK15"/>
    </row>
    <row r="16" spans="1:167" x14ac:dyDescent="0.3">
      <c r="B16" s="3">
        <v>0</v>
      </c>
      <c r="C16" s="3">
        <v>1</v>
      </c>
      <c r="D16" s="3">
        <v>2</v>
      </c>
      <c r="E16" s="4">
        <v>3</v>
      </c>
      <c r="F16" s="4">
        <v>4</v>
      </c>
      <c r="G16" s="101">
        <v>5</v>
      </c>
      <c r="H16" s="102"/>
      <c r="I16" s="3">
        <v>6</v>
      </c>
      <c r="J16" s="60">
        <v>7</v>
      </c>
      <c r="K16" s="1"/>
      <c r="L16" s="1"/>
      <c r="M16" s="1"/>
      <c r="Q16" s="1"/>
      <c r="R16" s="1"/>
      <c r="S16" s="1"/>
      <c r="T16" s="1"/>
      <c r="U16" s="1"/>
      <c r="FH16"/>
      <c r="FI16"/>
      <c r="FJ16"/>
      <c r="FK16"/>
    </row>
    <row r="17" spans="1:167" ht="17.25" customHeight="1" x14ac:dyDescent="0.3">
      <c r="B17" s="3">
        <v>1</v>
      </c>
      <c r="C17" s="5" t="s">
        <v>108</v>
      </c>
      <c r="D17" s="5">
        <v>26</v>
      </c>
      <c r="E17" s="3">
        <v>24</v>
      </c>
      <c r="F17" s="3">
        <v>366</v>
      </c>
      <c r="G17" s="99">
        <f>F17*E17*D17</f>
        <v>228384</v>
      </c>
      <c r="H17" s="100"/>
      <c r="I17" s="8"/>
      <c r="J17" s="8"/>
      <c r="K17" s="1"/>
      <c r="L17" s="1"/>
      <c r="M17" s="1"/>
      <c r="Q17" s="1"/>
      <c r="R17" s="1"/>
      <c r="S17" s="1"/>
      <c r="T17" s="1"/>
      <c r="U17" s="1"/>
      <c r="FH17"/>
      <c r="FI17"/>
      <c r="FJ17"/>
      <c r="FK17"/>
    </row>
    <row r="18" spans="1:167" x14ac:dyDescent="0.3">
      <c r="B18" s="3">
        <v>2</v>
      </c>
      <c r="C18" s="3" t="s">
        <v>165</v>
      </c>
      <c r="D18" s="3"/>
      <c r="E18" s="3"/>
      <c r="F18" s="3"/>
      <c r="G18" s="3"/>
      <c r="H18" s="3"/>
      <c r="I18" s="3"/>
      <c r="J18" s="3" t="s">
        <v>167</v>
      </c>
    </row>
    <row r="21" spans="1:167" ht="15.6" x14ac:dyDescent="0.3">
      <c r="A21" s="113" t="s">
        <v>170</v>
      </c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</row>
    <row r="25" spans="1:167" x14ac:dyDescent="0.3">
      <c r="B25" s="111" t="s">
        <v>0</v>
      </c>
      <c r="C25" s="115" t="s">
        <v>107</v>
      </c>
      <c r="D25" s="115" t="s">
        <v>110</v>
      </c>
      <c r="E25" s="111" t="s">
        <v>109</v>
      </c>
      <c r="F25" s="103" t="s">
        <v>127</v>
      </c>
      <c r="G25" s="104"/>
      <c r="H25" s="105"/>
      <c r="I25" s="111" t="s">
        <v>158</v>
      </c>
      <c r="J25" s="111" t="s">
        <v>151</v>
      </c>
    </row>
    <row r="26" spans="1:167" x14ac:dyDescent="0.3">
      <c r="B26" s="118"/>
      <c r="C26" s="116"/>
      <c r="D26" s="116"/>
      <c r="E26" s="112"/>
      <c r="F26" s="106"/>
      <c r="G26" s="107"/>
      <c r="H26" s="108"/>
      <c r="I26" s="112"/>
      <c r="J26" s="112"/>
    </row>
    <row r="27" spans="1:167" x14ac:dyDescent="0.3">
      <c r="B27" s="112"/>
      <c r="C27" s="117"/>
      <c r="D27" s="117"/>
      <c r="E27" s="3" t="s">
        <v>105</v>
      </c>
      <c r="F27" s="3" t="s">
        <v>4</v>
      </c>
      <c r="G27" s="109" t="s">
        <v>179</v>
      </c>
      <c r="H27" s="110"/>
      <c r="I27" s="35"/>
      <c r="J27" s="35"/>
    </row>
    <row r="28" spans="1:167" ht="15.75" customHeight="1" x14ac:dyDescent="0.3">
      <c r="B28" s="3">
        <v>0</v>
      </c>
      <c r="C28" s="3">
        <v>1</v>
      </c>
      <c r="D28" s="3">
        <v>2</v>
      </c>
      <c r="E28" s="4">
        <v>3</v>
      </c>
      <c r="F28" s="4">
        <v>4</v>
      </c>
      <c r="G28" s="101">
        <v>5</v>
      </c>
      <c r="H28" s="102"/>
      <c r="I28" s="3">
        <v>6</v>
      </c>
      <c r="J28" s="60">
        <v>7</v>
      </c>
      <c r="L28" s="16"/>
    </row>
    <row r="29" spans="1:167" ht="15.75" customHeight="1" x14ac:dyDescent="0.3">
      <c r="B29" s="3">
        <v>1</v>
      </c>
      <c r="C29" s="5" t="s">
        <v>108</v>
      </c>
      <c r="D29" s="5">
        <v>26</v>
      </c>
      <c r="E29" s="3">
        <v>24</v>
      </c>
      <c r="F29" s="3">
        <v>365</v>
      </c>
      <c r="G29" s="99">
        <f>F29*E29*D29</f>
        <v>227760</v>
      </c>
      <c r="H29" s="100"/>
      <c r="I29" s="8"/>
      <c r="J29" s="8"/>
      <c r="L29" s="16"/>
    </row>
    <row r="30" spans="1:167" ht="15.75" customHeight="1" x14ac:dyDescent="0.3">
      <c r="B30" s="8">
        <v>2</v>
      </c>
      <c r="C30" s="83" t="s">
        <v>165</v>
      </c>
      <c r="D30" s="83"/>
      <c r="E30" s="8"/>
      <c r="F30" s="3"/>
      <c r="G30" s="82"/>
      <c r="H30" s="82"/>
      <c r="I30" s="3"/>
      <c r="J30" s="3" t="s">
        <v>167</v>
      </c>
      <c r="L30" s="16"/>
    </row>
    <row r="31" spans="1:167" ht="15.75" customHeight="1" x14ac:dyDescent="0.3">
      <c r="B31" s="1"/>
      <c r="C31" s="25"/>
      <c r="D31" s="25"/>
      <c r="E31" s="1"/>
      <c r="G31" s="12"/>
      <c r="H31" s="12"/>
      <c r="I31" s="12"/>
      <c r="J31" s="12"/>
      <c r="L31" s="16"/>
    </row>
    <row r="32" spans="1:167" ht="15.75" customHeight="1" x14ac:dyDescent="0.3">
      <c r="B32" s="1"/>
      <c r="C32" s="25"/>
      <c r="D32" s="25"/>
      <c r="E32" s="1"/>
      <c r="F32" s="6" t="s">
        <v>135</v>
      </c>
      <c r="G32" s="12"/>
      <c r="H32" s="12"/>
      <c r="I32" s="12"/>
      <c r="J32" s="12"/>
      <c r="L32" s="16"/>
    </row>
    <row r="33" spans="1:178" ht="15.75" customHeight="1" x14ac:dyDescent="0.3">
      <c r="C33" s="6"/>
      <c r="D33" s="6"/>
      <c r="F33" s="1" t="s">
        <v>136</v>
      </c>
      <c r="G33" s="6"/>
      <c r="K33" s="6"/>
      <c r="Q33" s="6"/>
    </row>
    <row r="34" spans="1:178" ht="15.75" customHeight="1" x14ac:dyDescent="0.3">
      <c r="C34" s="17"/>
      <c r="D34" s="17"/>
      <c r="G34" s="6"/>
      <c r="K34" s="6"/>
      <c r="Q34" s="6"/>
    </row>
    <row r="35" spans="1:178" ht="15.75" customHeight="1" x14ac:dyDescent="0.3">
      <c r="B35" s="1"/>
      <c r="C35" s="25"/>
      <c r="D35" s="25"/>
      <c r="E35" s="1"/>
      <c r="G35" s="12"/>
      <c r="L35" s="1"/>
    </row>
    <row r="36" spans="1:178" ht="15.75" customHeight="1" x14ac:dyDescent="0.3">
      <c r="B36" s="1"/>
      <c r="C36" s="22"/>
      <c r="D36" s="22"/>
      <c r="E36" s="1"/>
      <c r="G36" s="12"/>
      <c r="L36" s="1"/>
    </row>
    <row r="37" spans="1:178" ht="15.75" customHeight="1" x14ac:dyDescent="0.3">
      <c r="B37" s="1"/>
      <c r="C37" s="26"/>
      <c r="D37" s="26"/>
      <c r="E37" s="1"/>
      <c r="G37" s="12"/>
      <c r="L37" s="16"/>
    </row>
    <row r="38" spans="1:178" ht="15.75" customHeight="1" x14ac:dyDescent="0.3">
      <c r="B38" s="1"/>
      <c r="C38" s="6"/>
      <c r="E38" s="1"/>
      <c r="G38" s="1"/>
      <c r="L38" s="16"/>
    </row>
    <row r="39" spans="1:178" ht="13.5" customHeight="1" x14ac:dyDescent="0.3">
      <c r="B39" s="1"/>
      <c r="C39" s="6"/>
      <c r="E39" s="1"/>
      <c r="F39" s="1"/>
      <c r="G39" s="1"/>
    </row>
    <row r="40" spans="1:178" ht="10.5" customHeight="1" x14ac:dyDescent="0.3">
      <c r="B40" s="1"/>
      <c r="C40" s="26"/>
      <c r="D40" s="26"/>
      <c r="E40" s="1"/>
      <c r="F40" s="1"/>
      <c r="G40" s="1"/>
    </row>
    <row r="41" spans="1:178" ht="11.25" customHeight="1" x14ac:dyDescent="0.3">
      <c r="C41" s="26"/>
      <c r="D41" s="26"/>
      <c r="E41" s="1"/>
      <c r="F41" s="1"/>
      <c r="G41" s="1"/>
    </row>
    <row r="42" spans="1:178" x14ac:dyDescent="0.3">
      <c r="C42" s="26"/>
      <c r="D42" s="26"/>
      <c r="E42" s="1"/>
      <c r="F42" s="1"/>
      <c r="G42" s="1"/>
    </row>
    <row r="43" spans="1:178" x14ac:dyDescent="0.3">
      <c r="C43" s="26"/>
      <c r="D43" s="26"/>
      <c r="E43" s="1"/>
      <c r="F43" s="1"/>
      <c r="G43" s="1"/>
    </row>
    <row r="44" spans="1:178" x14ac:dyDescent="0.3">
      <c r="C44" s="26"/>
      <c r="D44" s="26"/>
      <c r="E44" s="1"/>
      <c r="F44" s="1"/>
      <c r="G44" s="1"/>
    </row>
    <row r="45" spans="1:178" x14ac:dyDescent="0.3">
      <c r="C45" s="26"/>
      <c r="D45" s="26"/>
      <c r="E45" s="1"/>
      <c r="F45" s="1"/>
      <c r="G45" s="1"/>
    </row>
    <row r="46" spans="1:178" s="11" customFormat="1" x14ac:dyDescent="0.3">
      <c r="A46" s="1"/>
      <c r="C46" s="26"/>
      <c r="D46" s="26"/>
      <c r="E46" s="1"/>
      <c r="F46" s="1"/>
      <c r="G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/>
      <c r="FM46"/>
      <c r="FN46"/>
      <c r="FO46"/>
      <c r="FP46"/>
      <c r="FQ46"/>
      <c r="FR46"/>
      <c r="FS46"/>
      <c r="FT46"/>
      <c r="FU46"/>
      <c r="FV46"/>
    </row>
    <row r="47" spans="1:178" s="11" customFormat="1" x14ac:dyDescent="0.3">
      <c r="A47" s="1"/>
      <c r="C47" s="26"/>
      <c r="D47" s="26"/>
      <c r="E47" s="1"/>
      <c r="F47" s="1"/>
      <c r="G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/>
      <c r="FM47"/>
      <c r="FN47"/>
      <c r="FO47"/>
      <c r="FP47"/>
      <c r="FQ47"/>
      <c r="FR47"/>
      <c r="FS47"/>
      <c r="FT47"/>
      <c r="FU47"/>
      <c r="FV47"/>
    </row>
    <row r="48" spans="1:178" x14ac:dyDescent="0.3">
      <c r="C48" s="26"/>
      <c r="D48" s="26"/>
      <c r="E48" s="1"/>
      <c r="F48" s="1"/>
      <c r="G48" s="1"/>
    </row>
    <row r="49" spans="3:7" x14ac:dyDescent="0.3">
      <c r="C49" s="26"/>
      <c r="D49" s="26"/>
      <c r="E49" s="1"/>
      <c r="F49" s="1"/>
      <c r="G49" s="1"/>
    </row>
    <row r="50" spans="3:7" x14ac:dyDescent="0.3">
      <c r="C50" s="26"/>
      <c r="D50" s="26"/>
      <c r="E50" s="1"/>
      <c r="F50" s="1"/>
      <c r="G50" s="1"/>
    </row>
    <row r="51" spans="3:7" x14ac:dyDescent="0.3">
      <c r="C51" s="26"/>
      <c r="D51" s="26"/>
      <c r="E51" s="1"/>
      <c r="F51" s="1"/>
      <c r="G51" s="1"/>
    </row>
    <row r="52" spans="3:7" x14ac:dyDescent="0.3">
      <c r="C52" s="16"/>
      <c r="D52" s="16"/>
      <c r="E52" s="1"/>
      <c r="F52" s="1"/>
      <c r="G52" s="1"/>
    </row>
    <row r="53" spans="3:7" x14ac:dyDescent="0.3">
      <c r="C53" s="26"/>
      <c r="D53" s="26"/>
      <c r="E53" s="1"/>
      <c r="F53" s="1"/>
      <c r="G53" s="1"/>
    </row>
  </sheetData>
  <mergeCells count="23">
    <mergeCell ref="I25:I26"/>
    <mergeCell ref="J25:J26"/>
    <mergeCell ref="A21:M21"/>
    <mergeCell ref="A9:M9"/>
    <mergeCell ref="G6:H6"/>
    <mergeCell ref="G15:H15"/>
    <mergeCell ref="G17:H17"/>
    <mergeCell ref="G16:H16"/>
    <mergeCell ref="F13:H14"/>
    <mergeCell ref="D13:D15"/>
    <mergeCell ref="B13:B15"/>
    <mergeCell ref="C13:C15"/>
    <mergeCell ref="E13:E14"/>
    <mergeCell ref="I13:I14"/>
    <mergeCell ref="J13:J14"/>
    <mergeCell ref="G28:H28"/>
    <mergeCell ref="G29:H29"/>
    <mergeCell ref="G27:H27"/>
    <mergeCell ref="B25:B27"/>
    <mergeCell ref="C25:C27"/>
    <mergeCell ref="D25:D27"/>
    <mergeCell ref="E25:E26"/>
    <mergeCell ref="F25:H26"/>
  </mergeCells>
  <printOptions horizontalCentered="1"/>
  <pageMargins left="0.25" right="0.25" top="0.75" bottom="0.75" header="0.3" footer="0.3"/>
  <pageSetup paperSize="9" scale="8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E522F-A626-469F-83E0-C23F7BE23066}">
  <sheetPr>
    <tabColor theme="4"/>
    <pageSetUpPr fitToPage="1"/>
  </sheetPr>
  <dimension ref="A1:FJ89"/>
  <sheetViews>
    <sheetView zoomScale="85" zoomScaleNormal="85" zoomScaleSheetLayoutView="90" workbookViewId="0">
      <selection activeCell="N10" sqref="N10"/>
    </sheetView>
  </sheetViews>
  <sheetFormatPr defaultRowHeight="14.4" x14ac:dyDescent="0.3"/>
  <cols>
    <col min="1" max="1" width="5.6640625" style="1" customWidth="1"/>
    <col min="2" max="2" width="51" style="1" customWidth="1"/>
    <col min="3" max="3" width="9.88671875" style="1" customWidth="1"/>
    <col min="4" max="4" width="9.109375" style="1" customWidth="1"/>
    <col min="5" max="5" width="8.88671875" style="1" customWidth="1"/>
    <col min="6" max="7" width="9.88671875" style="1" customWidth="1"/>
    <col min="8" max="8" width="13.44140625" style="24" customWidth="1"/>
    <col min="9" max="9" width="12.77734375" style="24" customWidth="1"/>
    <col min="10" max="10" width="12.88671875" style="11" customWidth="1"/>
    <col min="11" max="11" width="16.88671875" style="11" customWidth="1"/>
    <col min="12" max="12" width="18" style="11" customWidth="1"/>
    <col min="13" max="19" width="8.88671875" style="11"/>
    <col min="20" max="165" width="8.88671875" style="1"/>
  </cols>
  <sheetData>
    <row r="1" spans="1:166" s="1" customFormat="1" ht="15.75" customHeight="1" x14ac:dyDescent="0.3">
      <c r="A1" s="14"/>
      <c r="B1" s="14"/>
      <c r="C1" s="14"/>
      <c r="D1" s="14"/>
      <c r="H1" s="24"/>
      <c r="I1" s="24"/>
      <c r="J1" s="11"/>
      <c r="K1" s="11"/>
      <c r="L1" s="11"/>
      <c r="M1" s="11"/>
      <c r="N1" s="11"/>
      <c r="O1" s="11"/>
      <c r="P1" s="11"/>
      <c r="Q1" s="11"/>
      <c r="R1" s="11"/>
      <c r="S1" s="11"/>
      <c r="FJ1"/>
    </row>
    <row r="2" spans="1:166" s="1" customFormat="1" ht="15.75" customHeight="1" x14ac:dyDescent="0.3">
      <c r="A2" s="14"/>
      <c r="B2" s="14" t="s">
        <v>135</v>
      </c>
      <c r="C2" s="14"/>
      <c r="D2" s="14"/>
      <c r="H2" s="24"/>
      <c r="I2" s="24"/>
      <c r="J2" s="11"/>
      <c r="K2" s="11"/>
      <c r="L2" s="11"/>
      <c r="M2" s="11"/>
      <c r="N2" s="11"/>
      <c r="O2" s="11"/>
      <c r="P2" s="11"/>
      <c r="Q2" s="11"/>
      <c r="R2" s="11"/>
      <c r="S2" s="11"/>
      <c r="FJ2"/>
    </row>
    <row r="3" spans="1:166" s="1" customFormat="1" ht="15.75" customHeight="1" x14ac:dyDescent="0.3">
      <c r="A3" s="14"/>
      <c r="B3" s="14"/>
      <c r="C3" s="14"/>
      <c r="D3" s="14"/>
      <c r="H3" s="24"/>
      <c r="I3" s="24"/>
      <c r="J3" s="11"/>
      <c r="K3" s="11"/>
      <c r="L3" s="11"/>
      <c r="M3" s="11"/>
      <c r="N3" s="11"/>
      <c r="O3" s="11"/>
      <c r="P3" s="11"/>
      <c r="Q3" s="11"/>
      <c r="R3" s="11"/>
      <c r="S3" s="11"/>
      <c r="FJ3"/>
    </row>
    <row r="4" spans="1:166" s="1" customFormat="1" ht="13.8" customHeight="1" x14ac:dyDescent="0.3">
      <c r="A4" s="14"/>
      <c r="B4" s="120" t="s">
        <v>131</v>
      </c>
      <c r="C4" s="120"/>
      <c r="D4" s="120"/>
      <c r="E4" s="120"/>
      <c r="F4" s="120"/>
      <c r="G4" s="120"/>
      <c r="H4" s="120"/>
      <c r="I4" s="120"/>
      <c r="K4" s="11"/>
      <c r="L4" s="11"/>
      <c r="M4" s="11"/>
      <c r="N4" s="11"/>
      <c r="O4" s="11"/>
      <c r="P4" s="11"/>
      <c r="Q4" s="11"/>
      <c r="R4" s="11"/>
      <c r="S4" s="11"/>
      <c r="FJ4"/>
    </row>
    <row r="5" spans="1:166" s="1" customFormat="1" ht="24" customHeight="1" x14ac:dyDescent="0.3">
      <c r="A5" s="14"/>
      <c r="B5" s="120"/>
      <c r="C5" s="120"/>
      <c r="D5" s="120"/>
      <c r="E5" s="120"/>
      <c r="F5" s="120"/>
      <c r="G5" s="120"/>
      <c r="H5" s="120"/>
      <c r="I5" s="120"/>
      <c r="K5" s="11"/>
      <c r="L5" s="11"/>
      <c r="M5" s="11"/>
      <c r="N5" s="11"/>
      <c r="O5" s="11"/>
      <c r="P5" s="11"/>
      <c r="Q5" s="11"/>
      <c r="R5" s="11"/>
      <c r="S5" s="11"/>
      <c r="FJ5"/>
    </row>
    <row r="6" spans="1:166" s="1" customFormat="1" ht="15.75" customHeight="1" x14ac:dyDescent="0.3">
      <c r="A6" s="14"/>
      <c r="B6" s="37"/>
      <c r="C6" s="37"/>
      <c r="D6" s="38"/>
      <c r="E6" s="39"/>
      <c r="F6" s="39"/>
      <c r="G6" s="39"/>
      <c r="H6" s="39"/>
      <c r="I6" s="37"/>
      <c r="K6" s="11"/>
      <c r="L6" s="11"/>
      <c r="M6" s="11"/>
      <c r="N6" s="11"/>
      <c r="O6" s="11"/>
      <c r="P6" s="11"/>
      <c r="Q6" s="11"/>
      <c r="R6" s="11"/>
      <c r="S6" s="11"/>
      <c r="FJ6"/>
    </row>
    <row r="7" spans="1:166" s="1" customFormat="1" ht="15.75" customHeight="1" x14ac:dyDescent="0.3">
      <c r="A7" s="14"/>
      <c r="B7" s="14"/>
      <c r="C7" s="14"/>
      <c r="D7" s="14"/>
      <c r="H7" s="24"/>
      <c r="I7" s="24"/>
      <c r="J7" s="11"/>
      <c r="K7" s="11"/>
      <c r="L7" s="11"/>
      <c r="M7" s="11"/>
      <c r="N7" s="11"/>
      <c r="O7" s="11"/>
      <c r="P7" s="11"/>
      <c r="Q7" s="11"/>
      <c r="R7" s="11"/>
      <c r="S7" s="11"/>
      <c r="FJ7"/>
    </row>
    <row r="8" spans="1:166" s="1" customFormat="1" ht="15.75" customHeight="1" x14ac:dyDescent="0.3">
      <c r="A8" s="119" t="s">
        <v>171</v>
      </c>
      <c r="B8" s="119"/>
      <c r="C8" s="119"/>
      <c r="D8" s="119"/>
      <c r="E8" s="119"/>
      <c r="F8" s="119"/>
      <c r="G8" s="119"/>
      <c r="H8" s="119"/>
      <c r="I8" s="119"/>
      <c r="J8" s="38"/>
      <c r="K8" s="38"/>
      <c r="L8" s="11"/>
      <c r="M8" s="11"/>
      <c r="N8" s="11"/>
      <c r="O8" s="11"/>
      <c r="P8" s="11"/>
      <c r="Q8" s="11"/>
      <c r="R8" s="11"/>
      <c r="S8" s="11"/>
      <c r="FJ8"/>
    </row>
    <row r="9" spans="1:166" ht="29.4" customHeight="1" x14ac:dyDescent="0.3">
      <c r="A9" s="119"/>
      <c r="B9" s="119"/>
      <c r="C9" s="119"/>
      <c r="D9" s="119"/>
      <c r="E9" s="119"/>
      <c r="F9" s="119"/>
      <c r="G9" s="119"/>
      <c r="H9" s="119"/>
      <c r="I9" s="119"/>
    </row>
    <row r="10" spans="1:166" ht="15.75" customHeight="1" x14ac:dyDescent="0.3">
      <c r="A10" s="121"/>
      <c r="B10" s="121"/>
      <c r="C10" s="121"/>
      <c r="D10" s="121"/>
      <c r="E10" s="121"/>
      <c r="F10" s="121"/>
      <c r="G10" s="121"/>
      <c r="H10" s="121"/>
      <c r="I10" s="121"/>
    </row>
    <row r="11" spans="1:166" ht="26.25" customHeight="1" x14ac:dyDescent="0.3"/>
    <row r="12" spans="1:166" s="7" customFormat="1" ht="28.5" customHeight="1" x14ac:dyDescent="0.3">
      <c r="A12" s="95" t="s">
        <v>0</v>
      </c>
      <c r="B12" s="98" t="s">
        <v>5</v>
      </c>
      <c r="C12" s="98" t="s">
        <v>6</v>
      </c>
      <c r="D12" s="95" t="s">
        <v>7</v>
      </c>
      <c r="E12" s="95"/>
      <c r="F12" s="98" t="s">
        <v>130</v>
      </c>
      <c r="G12" s="98"/>
      <c r="H12" s="98"/>
      <c r="I12" s="98"/>
      <c r="J12" s="111" t="s">
        <v>164</v>
      </c>
      <c r="K12" s="111" t="s">
        <v>151</v>
      </c>
      <c r="L12" s="111" t="s">
        <v>152</v>
      </c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</row>
    <row r="13" spans="1:166" s="7" customFormat="1" ht="15.75" customHeight="1" x14ac:dyDescent="0.3">
      <c r="A13" s="95"/>
      <c r="B13" s="98"/>
      <c r="C13" s="98"/>
      <c r="D13" s="98" t="s">
        <v>8</v>
      </c>
      <c r="E13" s="98" t="s">
        <v>9</v>
      </c>
      <c r="F13" s="98" t="s">
        <v>115</v>
      </c>
      <c r="G13" s="98"/>
      <c r="H13" s="98"/>
      <c r="I13" s="98"/>
      <c r="J13" s="118"/>
      <c r="K13" s="118"/>
      <c r="L13" s="118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</row>
    <row r="14" spans="1:166" s="7" customFormat="1" ht="15.75" customHeight="1" x14ac:dyDescent="0.3">
      <c r="A14" s="95"/>
      <c r="B14" s="98"/>
      <c r="C14" s="98"/>
      <c r="D14" s="98"/>
      <c r="E14" s="98"/>
      <c r="F14" s="3" t="s">
        <v>10</v>
      </c>
      <c r="G14" s="3" t="s">
        <v>129</v>
      </c>
      <c r="H14" s="15" t="s">
        <v>8</v>
      </c>
      <c r="I14" s="15" t="s">
        <v>9</v>
      </c>
      <c r="J14" s="112"/>
      <c r="K14" s="112"/>
      <c r="L14" s="112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</row>
    <row r="15" spans="1:166" ht="31.5" customHeight="1" x14ac:dyDescent="0.3">
      <c r="A15" s="3">
        <v>0</v>
      </c>
      <c r="B15" s="3">
        <v>1</v>
      </c>
      <c r="C15" s="4">
        <v>2</v>
      </c>
      <c r="D15" s="4">
        <v>3</v>
      </c>
      <c r="E15" s="4">
        <v>4</v>
      </c>
      <c r="F15" s="4">
        <v>6</v>
      </c>
      <c r="G15" s="4">
        <v>5</v>
      </c>
      <c r="H15" s="69">
        <v>7</v>
      </c>
      <c r="I15" s="4">
        <v>8</v>
      </c>
      <c r="J15" s="3">
        <v>9</v>
      </c>
      <c r="K15" s="3">
        <v>11</v>
      </c>
      <c r="L15" s="3">
        <v>12</v>
      </c>
    </row>
    <row r="16" spans="1:166" ht="35.25" customHeight="1" x14ac:dyDescent="0.3">
      <c r="A16" s="43">
        <v>1</v>
      </c>
      <c r="B16" s="46" t="s">
        <v>57</v>
      </c>
      <c r="C16" s="43" t="s">
        <v>19</v>
      </c>
      <c r="D16" s="43">
        <v>1</v>
      </c>
      <c r="E16" s="43">
        <v>2</v>
      </c>
      <c r="F16" s="20">
        <v>26</v>
      </c>
      <c r="G16" s="20">
        <v>1</v>
      </c>
      <c r="H16" s="27">
        <f t="shared" ref="H16:H47" si="0">D16*F16*G16</f>
        <v>26</v>
      </c>
      <c r="I16" s="27">
        <f t="shared" ref="I16:I47" si="1">E16*F16*G16</f>
        <v>52</v>
      </c>
      <c r="J16" s="3"/>
      <c r="K16" s="3"/>
      <c r="L16" s="3"/>
      <c r="N16" s="1"/>
      <c r="O16" s="1"/>
      <c r="P16" s="1"/>
      <c r="Q16" s="1"/>
      <c r="R16" s="1"/>
      <c r="S16" s="1"/>
      <c r="FD16"/>
      <c r="FE16"/>
      <c r="FF16"/>
      <c r="FG16"/>
      <c r="FH16"/>
      <c r="FI16"/>
    </row>
    <row r="17" spans="1:165" ht="37.5" customHeight="1" x14ac:dyDescent="0.3">
      <c r="A17" s="43">
        <v>2</v>
      </c>
      <c r="B17" s="46" t="s">
        <v>58</v>
      </c>
      <c r="C17" s="43" t="s">
        <v>19</v>
      </c>
      <c r="D17" s="43">
        <v>1</v>
      </c>
      <c r="E17" s="43">
        <v>2</v>
      </c>
      <c r="F17" s="20">
        <v>26</v>
      </c>
      <c r="G17" s="20">
        <v>1</v>
      </c>
      <c r="H17" s="27">
        <f t="shared" si="0"/>
        <v>26</v>
      </c>
      <c r="I17" s="27">
        <f t="shared" si="1"/>
        <v>52</v>
      </c>
      <c r="J17" s="3"/>
      <c r="K17" s="3"/>
      <c r="L17" s="3"/>
      <c r="N17" s="1"/>
      <c r="O17" s="1"/>
      <c r="P17" s="1"/>
      <c r="Q17" s="1"/>
      <c r="R17" s="1"/>
      <c r="S17" s="1"/>
      <c r="FD17"/>
      <c r="FE17"/>
      <c r="FF17"/>
      <c r="FG17"/>
      <c r="FH17"/>
      <c r="FI17"/>
    </row>
    <row r="18" spans="1:165" ht="34.5" customHeight="1" x14ac:dyDescent="0.3">
      <c r="A18" s="43">
        <v>3</v>
      </c>
      <c r="B18" s="46" t="s">
        <v>59</v>
      </c>
      <c r="C18" s="43" t="s">
        <v>19</v>
      </c>
      <c r="D18" s="43">
        <v>1</v>
      </c>
      <c r="E18" s="43">
        <v>1</v>
      </c>
      <c r="F18" s="20">
        <v>26</v>
      </c>
      <c r="G18" s="20">
        <v>1</v>
      </c>
      <c r="H18" s="27">
        <f t="shared" si="0"/>
        <v>26</v>
      </c>
      <c r="I18" s="27">
        <f t="shared" si="1"/>
        <v>26</v>
      </c>
      <c r="J18" s="3"/>
      <c r="K18" s="3"/>
      <c r="L18" s="3"/>
      <c r="N18" s="1"/>
      <c r="O18" s="1"/>
      <c r="P18" s="1"/>
      <c r="Q18" s="1"/>
      <c r="R18" s="1"/>
      <c r="S18" s="1"/>
      <c r="FD18"/>
      <c r="FE18"/>
      <c r="FF18"/>
      <c r="FG18"/>
      <c r="FH18"/>
      <c r="FI18"/>
    </row>
    <row r="19" spans="1:165" ht="15" customHeight="1" x14ac:dyDescent="0.3">
      <c r="A19" s="43">
        <v>4</v>
      </c>
      <c r="B19" s="46" t="s">
        <v>62</v>
      </c>
      <c r="C19" s="43" t="s">
        <v>19</v>
      </c>
      <c r="D19" s="43">
        <v>1</v>
      </c>
      <c r="E19" s="43">
        <v>6</v>
      </c>
      <c r="F19" s="20">
        <v>26</v>
      </c>
      <c r="G19" s="20">
        <v>1</v>
      </c>
      <c r="H19" s="27">
        <f t="shared" si="0"/>
        <v>26</v>
      </c>
      <c r="I19" s="27">
        <f t="shared" si="1"/>
        <v>156</v>
      </c>
      <c r="J19" s="3"/>
      <c r="K19" s="3"/>
      <c r="L19" s="3"/>
      <c r="N19" s="1"/>
      <c r="O19" s="1"/>
      <c r="P19" s="1"/>
      <c r="Q19" s="1"/>
      <c r="R19" s="1"/>
      <c r="S19" s="1"/>
      <c r="FD19"/>
      <c r="FE19"/>
      <c r="FF19"/>
      <c r="FG19"/>
      <c r="FH19"/>
      <c r="FI19"/>
    </row>
    <row r="20" spans="1:165" ht="15" customHeight="1" x14ac:dyDescent="0.3">
      <c r="A20" s="43">
        <v>5</v>
      </c>
      <c r="B20" s="47" t="s">
        <v>11</v>
      </c>
      <c r="C20" s="43" t="s">
        <v>19</v>
      </c>
      <c r="D20" s="43">
        <v>1</v>
      </c>
      <c r="E20" s="43">
        <v>8</v>
      </c>
      <c r="F20" s="20">
        <v>26</v>
      </c>
      <c r="G20" s="20">
        <v>1</v>
      </c>
      <c r="H20" s="27">
        <f t="shared" si="0"/>
        <v>26</v>
      </c>
      <c r="I20" s="27">
        <f t="shared" si="1"/>
        <v>208</v>
      </c>
      <c r="J20" s="3"/>
      <c r="K20" s="3"/>
      <c r="L20" s="3"/>
      <c r="N20" s="1"/>
      <c r="O20" s="1"/>
      <c r="P20" s="1"/>
      <c r="Q20" s="1"/>
      <c r="R20" s="1"/>
      <c r="S20" s="1"/>
      <c r="FD20"/>
      <c r="FE20"/>
      <c r="FF20"/>
      <c r="FG20"/>
      <c r="FH20"/>
      <c r="FI20"/>
    </row>
    <row r="21" spans="1:165" ht="15" customHeight="1" x14ac:dyDescent="0.3">
      <c r="A21" s="43">
        <v>6</v>
      </c>
      <c r="B21" s="47" t="s">
        <v>60</v>
      </c>
      <c r="C21" s="43" t="s">
        <v>19</v>
      </c>
      <c r="D21" s="43">
        <v>1</v>
      </c>
      <c r="E21" s="43">
        <v>8</v>
      </c>
      <c r="F21" s="20">
        <v>26</v>
      </c>
      <c r="G21" s="20">
        <v>1</v>
      </c>
      <c r="H21" s="27">
        <f t="shared" si="0"/>
        <v>26</v>
      </c>
      <c r="I21" s="27">
        <f t="shared" si="1"/>
        <v>208</v>
      </c>
      <c r="J21" s="3"/>
      <c r="K21" s="3"/>
      <c r="L21" s="3"/>
      <c r="N21" s="1"/>
      <c r="O21" s="1"/>
      <c r="P21" s="1"/>
      <c r="Q21" s="1"/>
      <c r="R21" s="1"/>
      <c r="S21" s="1"/>
      <c r="FD21"/>
      <c r="FE21"/>
      <c r="FF21"/>
      <c r="FG21"/>
      <c r="FH21"/>
      <c r="FI21"/>
    </row>
    <row r="22" spans="1:165" ht="15" customHeight="1" x14ac:dyDescent="0.3">
      <c r="A22" s="43">
        <v>7</v>
      </c>
      <c r="B22" s="46" t="s">
        <v>12</v>
      </c>
      <c r="C22" s="43" t="s">
        <v>19</v>
      </c>
      <c r="D22" s="43">
        <v>1</v>
      </c>
      <c r="E22" s="43">
        <v>2</v>
      </c>
      <c r="F22" s="20">
        <v>26</v>
      </c>
      <c r="G22" s="20">
        <v>1</v>
      </c>
      <c r="H22" s="27">
        <f t="shared" si="0"/>
        <v>26</v>
      </c>
      <c r="I22" s="27">
        <f t="shared" si="1"/>
        <v>52</v>
      </c>
      <c r="J22" s="3"/>
      <c r="K22" s="3"/>
      <c r="L22" s="3"/>
      <c r="N22" s="1"/>
      <c r="O22" s="1"/>
      <c r="P22" s="1"/>
      <c r="Q22" s="1"/>
      <c r="R22" s="1"/>
      <c r="S22" s="1"/>
      <c r="FD22"/>
      <c r="FE22"/>
      <c r="FF22"/>
      <c r="FG22"/>
      <c r="FH22"/>
      <c r="FI22"/>
    </row>
    <row r="23" spans="1:165" s="11" customFormat="1" ht="15" customHeight="1" x14ac:dyDescent="0.3">
      <c r="A23" s="43">
        <v>8</v>
      </c>
      <c r="B23" s="47" t="s">
        <v>61</v>
      </c>
      <c r="C23" s="43" t="s">
        <v>19</v>
      </c>
      <c r="D23" s="43">
        <v>1</v>
      </c>
      <c r="E23" s="43">
        <v>6</v>
      </c>
      <c r="F23" s="20">
        <v>26</v>
      </c>
      <c r="G23" s="20">
        <v>1</v>
      </c>
      <c r="H23" s="27">
        <f t="shared" si="0"/>
        <v>26</v>
      </c>
      <c r="I23" s="27">
        <f t="shared" si="1"/>
        <v>156</v>
      </c>
      <c r="J23" s="3"/>
      <c r="K23" s="3"/>
      <c r="L23" s="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/>
    </row>
    <row r="24" spans="1:165" s="11" customFormat="1" ht="15" customHeight="1" x14ac:dyDescent="0.3">
      <c r="A24" s="43">
        <v>9</v>
      </c>
      <c r="B24" s="47" t="s">
        <v>63</v>
      </c>
      <c r="C24" s="43" t="s">
        <v>19</v>
      </c>
      <c r="D24" s="43">
        <v>2</v>
      </c>
      <c r="E24" s="43">
        <v>6</v>
      </c>
      <c r="F24" s="20">
        <v>26</v>
      </c>
      <c r="G24" s="20">
        <v>1</v>
      </c>
      <c r="H24" s="27">
        <f t="shared" si="0"/>
        <v>52</v>
      </c>
      <c r="I24" s="27">
        <f t="shared" si="1"/>
        <v>156</v>
      </c>
      <c r="J24" s="3"/>
      <c r="K24" s="3"/>
      <c r="L24" s="3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/>
    </row>
    <row r="25" spans="1:165" s="11" customFormat="1" ht="15" customHeight="1" x14ac:dyDescent="0.3">
      <c r="A25" s="43">
        <v>10</v>
      </c>
      <c r="B25" s="47" t="s">
        <v>13</v>
      </c>
      <c r="C25" s="43" t="s">
        <v>19</v>
      </c>
      <c r="D25" s="43">
        <v>1</v>
      </c>
      <c r="E25" s="43">
        <v>8</v>
      </c>
      <c r="F25" s="20">
        <v>26</v>
      </c>
      <c r="G25" s="20">
        <v>1</v>
      </c>
      <c r="H25" s="27">
        <f t="shared" si="0"/>
        <v>26</v>
      </c>
      <c r="I25" s="27">
        <f t="shared" si="1"/>
        <v>208</v>
      </c>
      <c r="J25" s="3"/>
      <c r="K25" s="3"/>
      <c r="L25" s="3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/>
    </row>
    <row r="26" spans="1:165" s="11" customFormat="1" ht="15" customHeight="1" x14ac:dyDescent="0.3">
      <c r="A26" s="43">
        <v>11</v>
      </c>
      <c r="B26" s="47" t="s">
        <v>54</v>
      </c>
      <c r="C26" s="43" t="s">
        <v>19</v>
      </c>
      <c r="D26" s="43">
        <v>2</v>
      </c>
      <c r="E26" s="43">
        <v>12</v>
      </c>
      <c r="F26" s="20">
        <v>26</v>
      </c>
      <c r="G26" s="20">
        <v>1</v>
      </c>
      <c r="H26" s="27">
        <f t="shared" si="0"/>
        <v>52</v>
      </c>
      <c r="I26" s="27">
        <f t="shared" si="1"/>
        <v>312</v>
      </c>
      <c r="J26" s="3"/>
      <c r="K26" s="3"/>
      <c r="L26" s="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/>
    </row>
    <row r="27" spans="1:165" s="11" customFormat="1" ht="15" customHeight="1" x14ac:dyDescent="0.3">
      <c r="A27" s="43">
        <v>12</v>
      </c>
      <c r="B27" s="47" t="s">
        <v>55</v>
      </c>
      <c r="C27" s="43" t="s">
        <v>19</v>
      </c>
      <c r="D27" s="43">
        <v>1</v>
      </c>
      <c r="E27" s="43">
        <v>6</v>
      </c>
      <c r="F27" s="20">
        <v>26</v>
      </c>
      <c r="G27" s="20">
        <v>1</v>
      </c>
      <c r="H27" s="27">
        <f t="shared" si="0"/>
        <v>26</v>
      </c>
      <c r="I27" s="27">
        <f t="shared" si="1"/>
        <v>156</v>
      </c>
      <c r="J27" s="3"/>
      <c r="K27" s="3"/>
      <c r="L27" s="3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/>
    </row>
    <row r="28" spans="1:165" s="11" customFormat="1" ht="15" customHeight="1" x14ac:dyDescent="0.3">
      <c r="A28" s="43">
        <v>13</v>
      </c>
      <c r="B28" s="47" t="s">
        <v>64</v>
      </c>
      <c r="C28" s="43" t="s">
        <v>19</v>
      </c>
      <c r="D28" s="43">
        <v>1</v>
      </c>
      <c r="E28" s="43">
        <v>3</v>
      </c>
      <c r="F28" s="20">
        <v>26</v>
      </c>
      <c r="G28" s="20">
        <v>1</v>
      </c>
      <c r="H28" s="27">
        <f t="shared" si="0"/>
        <v>26</v>
      </c>
      <c r="I28" s="27">
        <f t="shared" si="1"/>
        <v>78</v>
      </c>
      <c r="J28" s="3"/>
      <c r="K28" s="3"/>
      <c r="L28" s="3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/>
    </row>
    <row r="29" spans="1:165" s="11" customFormat="1" ht="15" customHeight="1" x14ac:dyDescent="0.3">
      <c r="A29" s="43">
        <v>14</v>
      </c>
      <c r="B29" s="47" t="s">
        <v>65</v>
      </c>
      <c r="C29" s="43" t="s">
        <v>19</v>
      </c>
      <c r="D29" s="43">
        <v>1</v>
      </c>
      <c r="E29" s="43">
        <v>4</v>
      </c>
      <c r="F29" s="20">
        <v>26</v>
      </c>
      <c r="G29" s="20">
        <v>1</v>
      </c>
      <c r="H29" s="27">
        <f t="shared" si="0"/>
        <v>26</v>
      </c>
      <c r="I29" s="27">
        <f t="shared" si="1"/>
        <v>104</v>
      </c>
      <c r="J29" s="3"/>
      <c r="K29" s="3"/>
      <c r="L29" s="3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/>
    </row>
    <row r="30" spans="1:165" s="11" customFormat="1" ht="15" customHeight="1" x14ac:dyDescent="0.3">
      <c r="A30" s="43">
        <v>15</v>
      </c>
      <c r="B30" s="47" t="s">
        <v>56</v>
      </c>
      <c r="C30" s="43" t="s">
        <v>19</v>
      </c>
      <c r="D30" s="43">
        <v>1</v>
      </c>
      <c r="E30" s="43">
        <v>3</v>
      </c>
      <c r="F30" s="20">
        <v>26</v>
      </c>
      <c r="G30" s="20">
        <v>1</v>
      </c>
      <c r="H30" s="27">
        <f t="shared" si="0"/>
        <v>26</v>
      </c>
      <c r="I30" s="27">
        <f t="shared" si="1"/>
        <v>78</v>
      </c>
      <c r="J30" s="3"/>
      <c r="K30" s="3"/>
      <c r="L30" s="3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/>
    </row>
    <row r="31" spans="1:165" s="11" customFormat="1" ht="15" customHeight="1" x14ac:dyDescent="0.3">
      <c r="A31" s="43">
        <v>16</v>
      </c>
      <c r="B31" s="47" t="s">
        <v>14</v>
      </c>
      <c r="C31" s="43" t="s">
        <v>19</v>
      </c>
      <c r="D31" s="43">
        <v>1</v>
      </c>
      <c r="E31" s="43">
        <v>2</v>
      </c>
      <c r="F31" s="20">
        <v>26</v>
      </c>
      <c r="G31" s="20">
        <v>1</v>
      </c>
      <c r="H31" s="27">
        <f t="shared" si="0"/>
        <v>26</v>
      </c>
      <c r="I31" s="27">
        <f t="shared" si="1"/>
        <v>52</v>
      </c>
      <c r="J31" s="3"/>
      <c r="K31" s="3"/>
      <c r="L31" s="3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/>
    </row>
    <row r="32" spans="1:165" s="11" customFormat="1" ht="15" customHeight="1" x14ac:dyDescent="0.3">
      <c r="A32" s="43">
        <v>17</v>
      </c>
      <c r="B32" s="47" t="s">
        <v>15</v>
      </c>
      <c r="C32" s="43" t="s">
        <v>19</v>
      </c>
      <c r="D32" s="43">
        <v>1</v>
      </c>
      <c r="E32" s="43">
        <v>2</v>
      </c>
      <c r="F32" s="20">
        <v>26</v>
      </c>
      <c r="G32" s="20">
        <v>1</v>
      </c>
      <c r="H32" s="27">
        <f t="shared" si="0"/>
        <v>26</v>
      </c>
      <c r="I32" s="27">
        <f t="shared" si="1"/>
        <v>52</v>
      </c>
      <c r="J32" s="3"/>
      <c r="K32" s="3"/>
      <c r="L32" s="3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/>
    </row>
    <row r="33" spans="1:160" s="11" customFormat="1" ht="15" customHeight="1" x14ac:dyDescent="0.3">
      <c r="A33" s="43">
        <v>18</v>
      </c>
      <c r="B33" s="46" t="s">
        <v>66</v>
      </c>
      <c r="C33" s="43" t="s">
        <v>19</v>
      </c>
      <c r="D33" s="43">
        <v>1</v>
      </c>
      <c r="E33" s="43">
        <v>2</v>
      </c>
      <c r="F33" s="20">
        <v>26</v>
      </c>
      <c r="G33" s="20">
        <v>1</v>
      </c>
      <c r="H33" s="27">
        <f t="shared" si="0"/>
        <v>26</v>
      </c>
      <c r="I33" s="27">
        <f t="shared" si="1"/>
        <v>52</v>
      </c>
      <c r="J33" s="3"/>
      <c r="K33" s="3"/>
      <c r="L33" s="3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/>
    </row>
    <row r="34" spans="1:160" s="11" customFormat="1" ht="15" customHeight="1" x14ac:dyDescent="0.3">
      <c r="A34" s="43">
        <v>19</v>
      </c>
      <c r="B34" s="47" t="s">
        <v>16</v>
      </c>
      <c r="C34" s="43" t="s">
        <v>19</v>
      </c>
      <c r="D34" s="43">
        <v>1</v>
      </c>
      <c r="E34" s="43">
        <v>2</v>
      </c>
      <c r="F34" s="20">
        <v>26</v>
      </c>
      <c r="G34" s="20">
        <v>1</v>
      </c>
      <c r="H34" s="27">
        <f t="shared" si="0"/>
        <v>26</v>
      </c>
      <c r="I34" s="27">
        <f t="shared" si="1"/>
        <v>52</v>
      </c>
      <c r="J34" s="3"/>
      <c r="K34" s="3"/>
      <c r="L34" s="3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/>
    </row>
    <row r="35" spans="1:160" s="11" customFormat="1" ht="15" customHeight="1" x14ac:dyDescent="0.3">
      <c r="A35" s="43">
        <v>20</v>
      </c>
      <c r="B35" s="47" t="s">
        <v>36</v>
      </c>
      <c r="C35" s="43" t="s">
        <v>19</v>
      </c>
      <c r="D35" s="43">
        <v>2</v>
      </c>
      <c r="E35" s="43">
        <v>12</v>
      </c>
      <c r="F35" s="20">
        <v>26</v>
      </c>
      <c r="G35" s="20">
        <v>1</v>
      </c>
      <c r="H35" s="27">
        <f t="shared" si="0"/>
        <v>52</v>
      </c>
      <c r="I35" s="27">
        <f t="shared" si="1"/>
        <v>312</v>
      </c>
      <c r="J35" s="3"/>
      <c r="K35" s="3"/>
      <c r="L35" s="3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/>
    </row>
    <row r="36" spans="1:160" s="11" customFormat="1" ht="15" customHeight="1" x14ac:dyDescent="0.3">
      <c r="A36" s="43">
        <v>21</v>
      </c>
      <c r="B36" s="47" t="s">
        <v>37</v>
      </c>
      <c r="C36" s="43" t="s">
        <v>19</v>
      </c>
      <c r="D36" s="43">
        <v>1</v>
      </c>
      <c r="E36" s="43">
        <v>4</v>
      </c>
      <c r="F36" s="20">
        <v>26</v>
      </c>
      <c r="G36" s="20">
        <v>1</v>
      </c>
      <c r="H36" s="27">
        <f t="shared" si="0"/>
        <v>26</v>
      </c>
      <c r="I36" s="27">
        <f t="shared" si="1"/>
        <v>104</v>
      </c>
      <c r="J36" s="3"/>
      <c r="K36" s="3"/>
      <c r="L36" s="3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/>
    </row>
    <row r="37" spans="1:160" s="11" customFormat="1" ht="15" customHeight="1" x14ac:dyDescent="0.3">
      <c r="A37" s="43">
        <v>22</v>
      </c>
      <c r="B37" s="47" t="s">
        <v>17</v>
      </c>
      <c r="C37" s="43" t="s">
        <v>19</v>
      </c>
      <c r="D37" s="43">
        <v>1</v>
      </c>
      <c r="E37" s="43">
        <v>2</v>
      </c>
      <c r="F37" s="20">
        <v>26</v>
      </c>
      <c r="G37" s="20">
        <v>1</v>
      </c>
      <c r="H37" s="27">
        <f t="shared" si="0"/>
        <v>26</v>
      </c>
      <c r="I37" s="27">
        <f t="shared" si="1"/>
        <v>52</v>
      </c>
      <c r="J37" s="3"/>
      <c r="K37" s="3"/>
      <c r="L37" s="3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/>
    </row>
    <row r="38" spans="1:160" s="11" customFormat="1" ht="15" customHeight="1" x14ac:dyDescent="0.3">
      <c r="A38" s="43">
        <v>23</v>
      </c>
      <c r="B38" s="47" t="s">
        <v>18</v>
      </c>
      <c r="C38" s="43" t="s">
        <v>19</v>
      </c>
      <c r="D38" s="43">
        <v>1</v>
      </c>
      <c r="E38" s="43">
        <v>2</v>
      </c>
      <c r="F38" s="20">
        <v>26</v>
      </c>
      <c r="G38" s="20">
        <v>1</v>
      </c>
      <c r="H38" s="27">
        <f t="shared" si="0"/>
        <v>26</v>
      </c>
      <c r="I38" s="27">
        <f t="shared" si="1"/>
        <v>52</v>
      </c>
      <c r="J38" s="3"/>
      <c r="K38" s="3"/>
      <c r="L38" s="3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/>
    </row>
    <row r="39" spans="1:160" s="11" customFormat="1" ht="15" customHeight="1" x14ac:dyDescent="0.3">
      <c r="A39" s="43">
        <v>24</v>
      </c>
      <c r="B39" s="47" t="s">
        <v>40</v>
      </c>
      <c r="C39" s="43" t="s">
        <v>19</v>
      </c>
      <c r="D39" s="43">
        <v>1</v>
      </c>
      <c r="E39" s="43">
        <v>2</v>
      </c>
      <c r="F39" s="20">
        <v>26</v>
      </c>
      <c r="G39" s="20">
        <v>1</v>
      </c>
      <c r="H39" s="27">
        <f t="shared" si="0"/>
        <v>26</v>
      </c>
      <c r="I39" s="27">
        <f t="shared" si="1"/>
        <v>52</v>
      </c>
      <c r="J39" s="3"/>
      <c r="K39" s="3"/>
      <c r="L39" s="3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/>
    </row>
    <row r="40" spans="1:160" s="11" customFormat="1" ht="15" customHeight="1" x14ac:dyDescent="0.3">
      <c r="A40" s="43">
        <v>25</v>
      </c>
      <c r="B40" s="47" t="s">
        <v>67</v>
      </c>
      <c r="C40" s="43" t="s">
        <v>19</v>
      </c>
      <c r="D40" s="43">
        <v>1</v>
      </c>
      <c r="E40" s="43">
        <v>2</v>
      </c>
      <c r="F40" s="20">
        <v>26</v>
      </c>
      <c r="G40" s="20">
        <v>1</v>
      </c>
      <c r="H40" s="27">
        <f t="shared" si="0"/>
        <v>26</v>
      </c>
      <c r="I40" s="27">
        <f t="shared" si="1"/>
        <v>52</v>
      </c>
      <c r="J40" s="3"/>
      <c r="K40" s="3"/>
      <c r="L40" s="3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/>
    </row>
    <row r="41" spans="1:160" s="11" customFormat="1" ht="15" customHeight="1" x14ac:dyDescent="0.3">
      <c r="A41" s="43">
        <v>26</v>
      </c>
      <c r="B41" s="47" t="s">
        <v>53</v>
      </c>
      <c r="C41" s="43" t="s">
        <v>19</v>
      </c>
      <c r="D41" s="43">
        <v>1</v>
      </c>
      <c r="E41" s="43">
        <v>8</v>
      </c>
      <c r="F41" s="20">
        <v>26</v>
      </c>
      <c r="G41" s="20">
        <v>1</v>
      </c>
      <c r="H41" s="27">
        <f t="shared" si="0"/>
        <v>26</v>
      </c>
      <c r="I41" s="27">
        <f t="shared" si="1"/>
        <v>208</v>
      </c>
      <c r="J41" s="3"/>
      <c r="K41" s="3"/>
      <c r="L41" s="3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/>
    </row>
    <row r="42" spans="1:160" s="11" customFormat="1" ht="15" customHeight="1" x14ac:dyDescent="0.3">
      <c r="A42" s="43">
        <v>27</v>
      </c>
      <c r="B42" s="47" t="s">
        <v>68</v>
      </c>
      <c r="C42" s="43" t="s">
        <v>19</v>
      </c>
      <c r="D42" s="43">
        <v>1</v>
      </c>
      <c r="E42" s="43">
        <v>2</v>
      </c>
      <c r="F42" s="20">
        <v>26</v>
      </c>
      <c r="G42" s="20">
        <v>1</v>
      </c>
      <c r="H42" s="27">
        <f t="shared" si="0"/>
        <v>26</v>
      </c>
      <c r="I42" s="27">
        <f t="shared" si="1"/>
        <v>52</v>
      </c>
      <c r="J42" s="3"/>
      <c r="K42" s="3"/>
      <c r="L42" s="3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/>
    </row>
    <row r="43" spans="1:160" s="11" customFormat="1" ht="15" customHeight="1" x14ac:dyDescent="0.3">
      <c r="A43" s="43">
        <v>28</v>
      </c>
      <c r="B43" s="47" t="s">
        <v>73</v>
      </c>
      <c r="C43" s="43" t="s">
        <v>19</v>
      </c>
      <c r="D43" s="43">
        <v>1</v>
      </c>
      <c r="E43" s="43">
        <v>2</v>
      </c>
      <c r="F43" s="20">
        <v>26</v>
      </c>
      <c r="G43" s="20">
        <v>1</v>
      </c>
      <c r="H43" s="27">
        <f t="shared" si="0"/>
        <v>26</v>
      </c>
      <c r="I43" s="27">
        <f t="shared" si="1"/>
        <v>52</v>
      </c>
      <c r="J43" s="3"/>
      <c r="K43" s="3"/>
      <c r="L43" s="3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/>
    </row>
    <row r="44" spans="1:160" s="11" customFormat="1" ht="15" customHeight="1" x14ac:dyDescent="0.3">
      <c r="A44" s="43">
        <v>29</v>
      </c>
      <c r="B44" s="47" t="s">
        <v>69</v>
      </c>
      <c r="C44" s="43" t="s">
        <v>19</v>
      </c>
      <c r="D44" s="43">
        <v>1</v>
      </c>
      <c r="E44" s="43">
        <v>4</v>
      </c>
      <c r="F44" s="20">
        <v>26</v>
      </c>
      <c r="G44" s="20">
        <v>1</v>
      </c>
      <c r="H44" s="27">
        <f t="shared" si="0"/>
        <v>26</v>
      </c>
      <c r="I44" s="27">
        <f t="shared" si="1"/>
        <v>104</v>
      </c>
      <c r="J44" s="3"/>
      <c r="K44" s="3"/>
      <c r="L44" s="3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/>
    </row>
    <row r="45" spans="1:160" s="11" customFormat="1" ht="15" customHeight="1" x14ac:dyDescent="0.3">
      <c r="A45" s="43">
        <v>30</v>
      </c>
      <c r="B45" s="47" t="s">
        <v>70</v>
      </c>
      <c r="C45" s="43" t="s">
        <v>19</v>
      </c>
      <c r="D45" s="43">
        <v>1</v>
      </c>
      <c r="E45" s="43">
        <v>6</v>
      </c>
      <c r="F45" s="20">
        <v>26</v>
      </c>
      <c r="G45" s="20">
        <v>1</v>
      </c>
      <c r="H45" s="27">
        <f t="shared" si="0"/>
        <v>26</v>
      </c>
      <c r="I45" s="27">
        <f t="shared" si="1"/>
        <v>156</v>
      </c>
      <c r="J45" s="3"/>
      <c r="K45" s="3"/>
      <c r="L45" s="3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/>
    </row>
    <row r="46" spans="1:160" s="11" customFormat="1" ht="15" customHeight="1" x14ac:dyDescent="0.3">
      <c r="A46" s="43">
        <v>31</v>
      </c>
      <c r="B46" s="47" t="s">
        <v>79</v>
      </c>
      <c r="C46" s="43" t="s">
        <v>19</v>
      </c>
      <c r="D46" s="43">
        <v>1</v>
      </c>
      <c r="E46" s="43">
        <v>2</v>
      </c>
      <c r="F46" s="20">
        <v>26</v>
      </c>
      <c r="G46" s="20">
        <v>1</v>
      </c>
      <c r="H46" s="27">
        <f t="shared" si="0"/>
        <v>26</v>
      </c>
      <c r="I46" s="27">
        <f t="shared" si="1"/>
        <v>52</v>
      </c>
      <c r="J46" s="3"/>
      <c r="K46" s="3"/>
      <c r="L46" s="3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/>
    </row>
    <row r="47" spans="1:160" s="11" customFormat="1" ht="15" customHeight="1" x14ac:dyDescent="0.3">
      <c r="A47" s="43">
        <v>32</v>
      </c>
      <c r="B47" s="47" t="s">
        <v>80</v>
      </c>
      <c r="C47" s="43" t="s">
        <v>19</v>
      </c>
      <c r="D47" s="43">
        <v>1</v>
      </c>
      <c r="E47" s="43">
        <v>2</v>
      </c>
      <c r="F47" s="20">
        <v>26</v>
      </c>
      <c r="G47" s="20">
        <v>1</v>
      </c>
      <c r="H47" s="27">
        <f t="shared" si="0"/>
        <v>26</v>
      </c>
      <c r="I47" s="27">
        <f t="shared" si="1"/>
        <v>52</v>
      </c>
      <c r="J47" s="3"/>
      <c r="K47" s="3"/>
      <c r="L47" s="3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/>
    </row>
    <row r="48" spans="1:160" s="11" customFormat="1" ht="15" customHeight="1" x14ac:dyDescent="0.3">
      <c r="A48" s="43">
        <v>33</v>
      </c>
      <c r="B48" s="46" t="s">
        <v>72</v>
      </c>
      <c r="C48" s="43" t="s">
        <v>19</v>
      </c>
      <c r="D48" s="43">
        <v>1</v>
      </c>
      <c r="E48" s="43">
        <v>6</v>
      </c>
      <c r="F48" s="20">
        <v>26</v>
      </c>
      <c r="G48" s="20">
        <v>1</v>
      </c>
      <c r="H48" s="27">
        <f t="shared" ref="H48:H65" si="2">D48*F48*G48</f>
        <v>26</v>
      </c>
      <c r="I48" s="27">
        <f t="shared" ref="I48:I65" si="3">E48*F48*G48</f>
        <v>156</v>
      </c>
      <c r="J48" s="3"/>
      <c r="K48" s="3"/>
      <c r="L48" s="3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/>
    </row>
    <row r="49" spans="1:160" s="11" customFormat="1" ht="15" customHeight="1" x14ac:dyDescent="0.3">
      <c r="A49" s="43">
        <v>34</v>
      </c>
      <c r="B49" s="47" t="s">
        <v>77</v>
      </c>
      <c r="C49" s="43" t="s">
        <v>19</v>
      </c>
      <c r="D49" s="43">
        <v>1</v>
      </c>
      <c r="E49" s="43">
        <v>6</v>
      </c>
      <c r="F49" s="20">
        <v>26</v>
      </c>
      <c r="G49" s="20">
        <v>1</v>
      </c>
      <c r="H49" s="27">
        <f t="shared" si="2"/>
        <v>26</v>
      </c>
      <c r="I49" s="27">
        <f t="shared" si="3"/>
        <v>156</v>
      </c>
      <c r="J49" s="3"/>
      <c r="K49" s="3"/>
      <c r="L49" s="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/>
    </row>
    <row r="50" spans="1:160" s="11" customFormat="1" ht="15" customHeight="1" x14ac:dyDescent="0.3">
      <c r="A50" s="43">
        <v>35</v>
      </c>
      <c r="B50" s="46" t="s">
        <v>78</v>
      </c>
      <c r="C50" s="43" t="s">
        <v>19</v>
      </c>
      <c r="D50" s="43">
        <v>1</v>
      </c>
      <c r="E50" s="43">
        <v>5</v>
      </c>
      <c r="F50" s="20">
        <v>26</v>
      </c>
      <c r="G50" s="20">
        <v>1</v>
      </c>
      <c r="H50" s="27">
        <f t="shared" si="2"/>
        <v>26</v>
      </c>
      <c r="I50" s="27">
        <f t="shared" si="3"/>
        <v>130</v>
      </c>
      <c r="J50" s="3"/>
      <c r="K50" s="3"/>
      <c r="L50" s="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/>
    </row>
    <row r="51" spans="1:160" s="11" customFormat="1" ht="15" customHeight="1" x14ac:dyDescent="0.3">
      <c r="A51" s="43">
        <v>36</v>
      </c>
      <c r="B51" s="47" t="s">
        <v>71</v>
      </c>
      <c r="C51" s="43" t="s">
        <v>19</v>
      </c>
      <c r="D51" s="43">
        <v>1</v>
      </c>
      <c r="E51" s="43">
        <v>10</v>
      </c>
      <c r="F51" s="20">
        <v>26</v>
      </c>
      <c r="G51" s="20">
        <v>1</v>
      </c>
      <c r="H51" s="27">
        <f t="shared" si="2"/>
        <v>26</v>
      </c>
      <c r="I51" s="27">
        <f t="shared" si="3"/>
        <v>260</v>
      </c>
      <c r="J51" s="3"/>
      <c r="K51" s="3"/>
      <c r="L51" s="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/>
    </row>
    <row r="52" spans="1:160" s="11" customFormat="1" ht="15" customHeight="1" x14ac:dyDescent="0.3">
      <c r="A52" s="43">
        <v>37</v>
      </c>
      <c r="B52" s="47" t="s">
        <v>81</v>
      </c>
      <c r="C52" s="43" t="s">
        <v>19</v>
      </c>
      <c r="D52" s="43">
        <v>3</v>
      </c>
      <c r="E52" s="43">
        <v>9</v>
      </c>
      <c r="F52" s="20">
        <v>26</v>
      </c>
      <c r="G52" s="20">
        <v>1</v>
      </c>
      <c r="H52" s="27">
        <f t="shared" si="2"/>
        <v>78</v>
      </c>
      <c r="I52" s="27">
        <f t="shared" si="3"/>
        <v>234</v>
      </c>
      <c r="J52" s="3"/>
      <c r="K52" s="3"/>
      <c r="L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/>
    </row>
    <row r="53" spans="1:160" s="11" customFormat="1" ht="15" customHeight="1" x14ac:dyDescent="0.3">
      <c r="A53" s="43">
        <v>38</v>
      </c>
      <c r="B53" s="47" t="s">
        <v>82</v>
      </c>
      <c r="C53" s="43" t="s">
        <v>19</v>
      </c>
      <c r="D53" s="43">
        <v>1</v>
      </c>
      <c r="E53" s="43">
        <v>1</v>
      </c>
      <c r="F53" s="20">
        <v>26</v>
      </c>
      <c r="G53" s="20">
        <v>1</v>
      </c>
      <c r="H53" s="27">
        <f t="shared" si="2"/>
        <v>26</v>
      </c>
      <c r="I53" s="27">
        <f t="shared" si="3"/>
        <v>26</v>
      </c>
      <c r="J53" s="3"/>
      <c r="K53" s="3"/>
      <c r="L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/>
    </row>
    <row r="54" spans="1:160" s="11" customFormat="1" ht="15" customHeight="1" x14ac:dyDescent="0.3">
      <c r="A54" s="43">
        <v>39</v>
      </c>
      <c r="B54" s="47" t="s">
        <v>83</v>
      </c>
      <c r="C54" s="43" t="s">
        <v>19</v>
      </c>
      <c r="D54" s="43">
        <v>2</v>
      </c>
      <c r="E54" s="43">
        <v>6</v>
      </c>
      <c r="F54" s="20">
        <v>26</v>
      </c>
      <c r="G54" s="20">
        <v>1</v>
      </c>
      <c r="H54" s="27">
        <f t="shared" si="2"/>
        <v>52</v>
      </c>
      <c r="I54" s="27">
        <f t="shared" si="3"/>
        <v>156</v>
      </c>
      <c r="J54" s="3"/>
      <c r="K54" s="3"/>
      <c r="L54" s="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/>
    </row>
    <row r="55" spans="1:160" s="11" customFormat="1" ht="15" customHeight="1" x14ac:dyDescent="0.3">
      <c r="A55" s="43">
        <v>40</v>
      </c>
      <c r="B55" s="47" t="s">
        <v>84</v>
      </c>
      <c r="C55" s="43" t="s">
        <v>19</v>
      </c>
      <c r="D55" s="43">
        <v>1</v>
      </c>
      <c r="E55" s="43">
        <v>2</v>
      </c>
      <c r="F55" s="20">
        <v>26</v>
      </c>
      <c r="G55" s="20">
        <v>1</v>
      </c>
      <c r="H55" s="27">
        <f t="shared" si="2"/>
        <v>26</v>
      </c>
      <c r="I55" s="27">
        <f t="shared" si="3"/>
        <v>52</v>
      </c>
      <c r="J55" s="3"/>
      <c r="K55" s="3"/>
      <c r="L55" s="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/>
    </row>
    <row r="56" spans="1:160" s="11" customFormat="1" ht="15" customHeight="1" x14ac:dyDescent="0.3">
      <c r="A56" s="43">
        <v>41</v>
      </c>
      <c r="B56" s="47" t="s">
        <v>96</v>
      </c>
      <c r="C56" s="43" t="s">
        <v>19</v>
      </c>
      <c r="D56" s="43">
        <v>1</v>
      </c>
      <c r="E56" s="43">
        <v>1</v>
      </c>
      <c r="F56" s="20">
        <v>26</v>
      </c>
      <c r="G56" s="20">
        <v>1</v>
      </c>
      <c r="H56" s="27">
        <f t="shared" si="2"/>
        <v>26</v>
      </c>
      <c r="I56" s="27">
        <f t="shared" si="3"/>
        <v>26</v>
      </c>
      <c r="J56" s="3"/>
      <c r="K56" s="3"/>
      <c r="L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/>
    </row>
    <row r="57" spans="1:160" s="11" customFormat="1" ht="15" customHeight="1" x14ac:dyDescent="0.3">
      <c r="A57" s="43">
        <v>42</v>
      </c>
      <c r="B57" s="47" t="s">
        <v>85</v>
      </c>
      <c r="C57" s="43" t="s">
        <v>19</v>
      </c>
      <c r="D57" s="43">
        <v>1</v>
      </c>
      <c r="E57" s="43">
        <v>1</v>
      </c>
      <c r="F57" s="20">
        <v>26</v>
      </c>
      <c r="G57" s="20">
        <v>1</v>
      </c>
      <c r="H57" s="27">
        <f t="shared" si="2"/>
        <v>26</v>
      </c>
      <c r="I57" s="27">
        <f t="shared" si="3"/>
        <v>26</v>
      </c>
      <c r="J57" s="3"/>
      <c r="K57" s="3"/>
      <c r="L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/>
    </row>
    <row r="58" spans="1:160" s="11" customFormat="1" ht="15" customHeight="1" x14ac:dyDescent="0.3">
      <c r="A58" s="43">
        <v>43</v>
      </c>
      <c r="B58" s="47" t="s">
        <v>86</v>
      </c>
      <c r="C58" s="43" t="s">
        <v>19</v>
      </c>
      <c r="D58" s="43">
        <v>1</v>
      </c>
      <c r="E58" s="43">
        <v>1</v>
      </c>
      <c r="F58" s="20">
        <v>26</v>
      </c>
      <c r="G58" s="20">
        <v>1</v>
      </c>
      <c r="H58" s="27">
        <f t="shared" si="2"/>
        <v>26</v>
      </c>
      <c r="I58" s="27">
        <f t="shared" si="3"/>
        <v>26</v>
      </c>
      <c r="J58" s="3"/>
      <c r="K58" s="3"/>
      <c r="L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/>
    </row>
    <row r="59" spans="1:160" s="11" customFormat="1" ht="15" customHeight="1" x14ac:dyDescent="0.3">
      <c r="A59" s="43">
        <v>44</v>
      </c>
      <c r="B59" s="47" t="s">
        <v>87</v>
      </c>
      <c r="C59" s="43" t="s">
        <v>19</v>
      </c>
      <c r="D59" s="43">
        <v>1</v>
      </c>
      <c r="E59" s="43">
        <v>2</v>
      </c>
      <c r="F59" s="20">
        <v>26</v>
      </c>
      <c r="G59" s="20">
        <v>1</v>
      </c>
      <c r="H59" s="27">
        <f t="shared" si="2"/>
        <v>26</v>
      </c>
      <c r="I59" s="27">
        <f t="shared" si="3"/>
        <v>52</v>
      </c>
      <c r="J59" s="3"/>
      <c r="K59" s="3"/>
      <c r="L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/>
    </row>
    <row r="60" spans="1:160" s="11" customFormat="1" ht="15" customHeight="1" x14ac:dyDescent="0.3">
      <c r="A60" s="43">
        <v>45</v>
      </c>
      <c r="B60" s="47" t="s">
        <v>88</v>
      </c>
      <c r="C60" s="43" t="s">
        <v>19</v>
      </c>
      <c r="D60" s="43">
        <v>1</v>
      </c>
      <c r="E60" s="43">
        <v>1</v>
      </c>
      <c r="F60" s="20">
        <v>26</v>
      </c>
      <c r="G60" s="20">
        <v>1</v>
      </c>
      <c r="H60" s="27">
        <f t="shared" si="2"/>
        <v>26</v>
      </c>
      <c r="I60" s="27">
        <f t="shared" si="3"/>
        <v>26</v>
      </c>
      <c r="J60" s="3"/>
      <c r="K60" s="3"/>
      <c r="L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/>
    </row>
    <row r="61" spans="1:160" s="11" customFormat="1" ht="15" customHeight="1" x14ac:dyDescent="0.3">
      <c r="A61" s="43">
        <v>46</v>
      </c>
      <c r="B61" s="47" t="s">
        <v>89</v>
      </c>
      <c r="C61" s="43" t="s">
        <v>19</v>
      </c>
      <c r="D61" s="43">
        <v>1</v>
      </c>
      <c r="E61" s="43">
        <v>3</v>
      </c>
      <c r="F61" s="20">
        <v>26</v>
      </c>
      <c r="G61" s="20">
        <v>1</v>
      </c>
      <c r="H61" s="27">
        <f t="shared" si="2"/>
        <v>26</v>
      </c>
      <c r="I61" s="27">
        <f t="shared" si="3"/>
        <v>78</v>
      </c>
      <c r="J61" s="3"/>
      <c r="K61" s="3"/>
      <c r="L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  <c r="DT61" s="1"/>
      <c r="DU61" s="1"/>
      <c r="DV61" s="1"/>
      <c r="DW61" s="1"/>
      <c r="DX61" s="1"/>
      <c r="DY61" s="1"/>
      <c r="DZ61" s="1"/>
      <c r="EA61" s="1"/>
      <c r="EB61" s="1"/>
      <c r="EC61" s="1"/>
      <c r="ED61" s="1"/>
      <c r="EE61" s="1"/>
      <c r="EF61" s="1"/>
      <c r="EG61" s="1"/>
      <c r="EH61" s="1"/>
      <c r="EI61" s="1"/>
      <c r="EJ61" s="1"/>
      <c r="EK61" s="1"/>
      <c r="EL61" s="1"/>
      <c r="EM61" s="1"/>
      <c r="EN61" s="1"/>
      <c r="EO61" s="1"/>
      <c r="EP61" s="1"/>
      <c r="EQ61" s="1"/>
      <c r="ER61" s="1"/>
      <c r="ES61" s="1"/>
      <c r="ET61" s="1"/>
      <c r="EU61" s="1"/>
      <c r="EV61" s="1"/>
      <c r="EW61" s="1"/>
      <c r="EX61" s="1"/>
      <c r="EY61" s="1"/>
      <c r="EZ61" s="1"/>
      <c r="FA61" s="1"/>
      <c r="FB61" s="1"/>
      <c r="FC61" s="1"/>
      <c r="FD61"/>
    </row>
    <row r="62" spans="1:160" s="11" customFormat="1" ht="15" customHeight="1" x14ac:dyDescent="0.3">
      <c r="A62" s="43">
        <v>47</v>
      </c>
      <c r="B62" s="47" t="s">
        <v>90</v>
      </c>
      <c r="C62" s="43" t="s">
        <v>19</v>
      </c>
      <c r="D62" s="43">
        <v>1</v>
      </c>
      <c r="E62" s="43">
        <v>1</v>
      </c>
      <c r="F62" s="20">
        <v>26</v>
      </c>
      <c r="G62" s="20">
        <v>1</v>
      </c>
      <c r="H62" s="27">
        <f t="shared" si="2"/>
        <v>26</v>
      </c>
      <c r="I62" s="27">
        <f t="shared" si="3"/>
        <v>26</v>
      </c>
      <c r="J62" s="3"/>
      <c r="K62" s="3"/>
      <c r="L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/>
    </row>
    <row r="63" spans="1:160" s="11" customFormat="1" ht="15" customHeight="1" x14ac:dyDescent="0.3">
      <c r="A63" s="43">
        <v>48</v>
      </c>
      <c r="B63" s="47" t="s">
        <v>91</v>
      </c>
      <c r="C63" s="43" t="s">
        <v>19</v>
      </c>
      <c r="D63" s="43">
        <v>1</v>
      </c>
      <c r="E63" s="43">
        <v>1</v>
      </c>
      <c r="F63" s="20">
        <v>26</v>
      </c>
      <c r="G63" s="20">
        <v>1</v>
      </c>
      <c r="H63" s="27">
        <f t="shared" si="2"/>
        <v>26</v>
      </c>
      <c r="I63" s="27">
        <f t="shared" si="3"/>
        <v>26</v>
      </c>
      <c r="J63" s="3"/>
      <c r="K63" s="3"/>
      <c r="L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  <c r="DX63" s="1"/>
      <c r="DY63" s="1"/>
      <c r="DZ63" s="1"/>
      <c r="EA63" s="1"/>
      <c r="EB63" s="1"/>
      <c r="EC63" s="1"/>
      <c r="ED63" s="1"/>
      <c r="EE63" s="1"/>
      <c r="EF63" s="1"/>
      <c r="EG63" s="1"/>
      <c r="EH63" s="1"/>
      <c r="EI63" s="1"/>
      <c r="EJ63" s="1"/>
      <c r="EK63" s="1"/>
      <c r="EL63" s="1"/>
      <c r="EM63" s="1"/>
      <c r="EN63" s="1"/>
      <c r="EO63" s="1"/>
      <c r="EP63" s="1"/>
      <c r="EQ63" s="1"/>
      <c r="ER63" s="1"/>
      <c r="ES63" s="1"/>
      <c r="ET63" s="1"/>
      <c r="EU63" s="1"/>
      <c r="EV63" s="1"/>
      <c r="EW63" s="1"/>
      <c r="EX63" s="1"/>
      <c r="EY63" s="1"/>
      <c r="EZ63" s="1"/>
      <c r="FA63" s="1"/>
      <c r="FB63" s="1"/>
      <c r="FC63" s="1"/>
      <c r="FD63"/>
    </row>
    <row r="64" spans="1:160" s="11" customFormat="1" ht="30" customHeight="1" x14ac:dyDescent="0.3">
      <c r="A64" s="43">
        <v>49</v>
      </c>
      <c r="B64" s="47" t="s">
        <v>94</v>
      </c>
      <c r="C64" s="43" t="s">
        <v>19</v>
      </c>
      <c r="D64" s="43">
        <v>1</v>
      </c>
      <c r="E64" s="43">
        <v>1</v>
      </c>
      <c r="F64" s="20">
        <v>26</v>
      </c>
      <c r="G64" s="20">
        <v>1</v>
      </c>
      <c r="H64" s="27">
        <f t="shared" si="2"/>
        <v>26</v>
      </c>
      <c r="I64" s="27">
        <f t="shared" si="3"/>
        <v>26</v>
      </c>
      <c r="J64" s="3"/>
      <c r="K64" s="3"/>
      <c r="L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/>
    </row>
    <row r="65" spans="1:166" s="11" customFormat="1" ht="15" customHeight="1" x14ac:dyDescent="0.3">
      <c r="A65" s="43">
        <v>50</v>
      </c>
      <c r="B65" s="47" t="s">
        <v>99</v>
      </c>
      <c r="C65" s="43" t="s">
        <v>19</v>
      </c>
      <c r="D65" s="43">
        <v>1</v>
      </c>
      <c r="E65" s="43">
        <v>1</v>
      </c>
      <c r="F65" s="20">
        <v>26</v>
      </c>
      <c r="G65" s="20">
        <v>1</v>
      </c>
      <c r="H65" s="27">
        <f t="shared" si="2"/>
        <v>26</v>
      </c>
      <c r="I65" s="27">
        <f t="shared" si="3"/>
        <v>26</v>
      </c>
      <c r="J65" s="3"/>
      <c r="K65" s="3"/>
      <c r="L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  <c r="DX65" s="1"/>
      <c r="DY65" s="1"/>
      <c r="DZ65" s="1"/>
      <c r="EA65" s="1"/>
      <c r="EB65" s="1"/>
      <c r="EC65" s="1"/>
      <c r="ED65" s="1"/>
      <c r="EE65" s="1"/>
      <c r="EF65" s="1"/>
      <c r="EG65" s="1"/>
      <c r="EH65" s="1"/>
      <c r="EI65" s="1"/>
      <c r="EJ65" s="1"/>
      <c r="EK65" s="1"/>
      <c r="EL65" s="1"/>
      <c r="EM65" s="1"/>
      <c r="EN65" s="1"/>
      <c r="EO65" s="1"/>
      <c r="EP65" s="1"/>
      <c r="EQ65" s="1"/>
      <c r="ER65" s="1"/>
      <c r="ES65" s="1"/>
      <c r="ET65" s="1"/>
      <c r="EU65" s="1"/>
      <c r="EV65" s="1"/>
      <c r="EW65" s="1"/>
      <c r="EX65" s="1"/>
      <c r="EY65" s="1"/>
      <c r="EZ65" s="1"/>
      <c r="FA65" s="1"/>
      <c r="FB65" s="1"/>
      <c r="FC65" s="1"/>
      <c r="FD65"/>
    </row>
    <row r="66" spans="1:166" x14ac:dyDescent="0.3">
      <c r="A66" s="8"/>
      <c r="B66" s="8" t="s">
        <v>165</v>
      </c>
      <c r="C66" s="8"/>
      <c r="D66" s="8"/>
      <c r="E66" s="8"/>
      <c r="F66" s="8"/>
      <c r="G66" s="8"/>
      <c r="H66" s="79"/>
      <c r="I66" s="79"/>
      <c r="J66" s="3"/>
      <c r="K66" s="3" t="s">
        <v>167</v>
      </c>
      <c r="L66" s="3" t="s">
        <v>167</v>
      </c>
    </row>
    <row r="67" spans="1:166" x14ac:dyDescent="0.3">
      <c r="H67" s="36"/>
      <c r="I67" s="36"/>
    </row>
    <row r="68" spans="1:166" x14ac:dyDescent="0.3">
      <c r="B68" s="6"/>
      <c r="C68"/>
      <c r="F68" s="6"/>
      <c r="G68" s="6"/>
      <c r="H68" s="1"/>
      <c r="I68" s="1"/>
    </row>
    <row r="69" spans="1:166" x14ac:dyDescent="0.3">
      <c r="B69" s="17"/>
      <c r="C69"/>
      <c r="F69" s="6" t="s">
        <v>135</v>
      </c>
      <c r="G69" s="6"/>
      <c r="H69" s="1"/>
      <c r="I69" s="1"/>
    </row>
    <row r="70" spans="1:166" x14ac:dyDescent="0.3">
      <c r="B70" s="16"/>
      <c r="F70" s="1" t="s">
        <v>136</v>
      </c>
      <c r="G70" s="12"/>
    </row>
    <row r="71" spans="1:166" s="11" customFormat="1" x14ac:dyDescent="0.3">
      <c r="A71" s="1"/>
      <c r="B71" s="25"/>
      <c r="C71" s="1"/>
      <c r="D71" s="1"/>
      <c r="E71" s="1"/>
      <c r="F71" s="12"/>
      <c r="G71" s="12"/>
      <c r="H71" s="24"/>
      <c r="I71" s="24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/>
    </row>
    <row r="72" spans="1:166" x14ac:dyDescent="0.3">
      <c r="B72" s="6"/>
      <c r="F72" s="12"/>
      <c r="G72" s="12"/>
    </row>
    <row r="73" spans="1:166" x14ac:dyDescent="0.3">
      <c r="B73" s="6"/>
      <c r="F73" s="12"/>
      <c r="G73" s="12"/>
    </row>
    <row r="74" spans="1:166" x14ac:dyDescent="0.3">
      <c r="B74" s="26"/>
    </row>
    <row r="75" spans="1:166" x14ac:dyDescent="0.3">
      <c r="B75" s="26"/>
    </row>
    <row r="76" spans="1:166" x14ac:dyDescent="0.3">
      <c r="B76" s="26"/>
    </row>
    <row r="77" spans="1:166" x14ac:dyDescent="0.3">
      <c r="B77" s="26"/>
    </row>
    <row r="78" spans="1:166" x14ac:dyDescent="0.3">
      <c r="B78" s="26"/>
    </row>
    <row r="79" spans="1:166" x14ac:dyDescent="0.3">
      <c r="B79" s="26"/>
    </row>
    <row r="80" spans="1:166" x14ac:dyDescent="0.3">
      <c r="B80" s="26"/>
    </row>
    <row r="81" spans="2:2" x14ac:dyDescent="0.3">
      <c r="B81" s="26"/>
    </row>
    <row r="82" spans="2:2" x14ac:dyDescent="0.3">
      <c r="B82" s="26"/>
    </row>
    <row r="83" spans="2:2" x14ac:dyDescent="0.3">
      <c r="B83" s="26"/>
    </row>
    <row r="84" spans="2:2" x14ac:dyDescent="0.3">
      <c r="B84" s="26"/>
    </row>
    <row r="85" spans="2:2" x14ac:dyDescent="0.3">
      <c r="B85" s="26"/>
    </row>
    <row r="86" spans="2:2" x14ac:dyDescent="0.3">
      <c r="B86" s="26"/>
    </row>
    <row r="87" spans="2:2" x14ac:dyDescent="0.3">
      <c r="B87" s="26"/>
    </row>
    <row r="88" spans="2:2" x14ac:dyDescent="0.3">
      <c r="B88" s="16"/>
    </row>
    <row r="89" spans="2:2" x14ac:dyDescent="0.3">
      <c r="B89" s="26"/>
    </row>
  </sheetData>
  <mergeCells count="14">
    <mergeCell ref="J12:J14"/>
    <mergeCell ref="K12:K14"/>
    <mergeCell ref="L12:L14"/>
    <mergeCell ref="A8:I9"/>
    <mergeCell ref="B4:I5"/>
    <mergeCell ref="D13:D14"/>
    <mergeCell ref="A10:I10"/>
    <mergeCell ref="A12:A14"/>
    <mergeCell ref="B12:B14"/>
    <mergeCell ref="C12:C14"/>
    <mergeCell ref="D12:E12"/>
    <mergeCell ref="F12:I12"/>
    <mergeCell ref="E13:E14"/>
    <mergeCell ref="F13:I13"/>
  </mergeCells>
  <printOptions horizontalCentered="1"/>
  <pageMargins left="0.25" right="0.25" top="0.75" bottom="0.75" header="0.3" footer="0.3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75D2A7-A5A4-4402-95C4-E1EC5E7C2800}">
  <sheetPr>
    <tabColor theme="4"/>
    <pageSetUpPr fitToPage="1"/>
  </sheetPr>
  <dimension ref="A1:FX53"/>
  <sheetViews>
    <sheetView zoomScale="80" zoomScaleNormal="80" zoomScaleSheetLayoutView="90" workbookViewId="0">
      <selection activeCell="O26" sqref="O26"/>
    </sheetView>
  </sheetViews>
  <sheetFormatPr defaultRowHeight="14.4" x14ac:dyDescent="0.3"/>
  <cols>
    <col min="1" max="1" width="5.5546875" style="1" customWidth="1"/>
    <col min="2" max="2" width="50.6640625" style="1" customWidth="1"/>
    <col min="3" max="3" width="8.44140625" style="1" customWidth="1"/>
    <col min="4" max="4" width="7" style="1" customWidth="1"/>
    <col min="5" max="5" width="8.33203125" style="1" customWidth="1"/>
    <col min="6" max="6" width="9.6640625" style="1" customWidth="1"/>
    <col min="7" max="7" width="9.88671875" style="1" customWidth="1"/>
    <col min="8" max="8" width="12" style="1" customWidth="1"/>
    <col min="9" max="9" width="12.88671875" style="1" customWidth="1"/>
    <col min="10" max="10" width="12.77734375" style="1" customWidth="1"/>
    <col min="11" max="11" width="18.6640625" style="1" customWidth="1"/>
    <col min="12" max="12" width="20" style="11" customWidth="1"/>
    <col min="13" max="13" width="14.44140625" style="11" customWidth="1"/>
    <col min="14" max="15" width="9.6640625" style="11" customWidth="1"/>
    <col min="16" max="16" width="14.44140625" style="11" customWidth="1"/>
    <col min="17" max="17" width="14.5546875" style="11" customWidth="1"/>
    <col min="18" max="18" width="9.88671875" style="11" customWidth="1"/>
    <col min="19" max="19" width="10.5546875" style="11" customWidth="1"/>
    <col min="20" max="21" width="14.33203125" style="11" customWidth="1"/>
    <col min="22" max="22" width="13.109375" style="11" customWidth="1"/>
    <col min="23" max="23" width="12.88671875" style="11" customWidth="1"/>
    <col min="24" max="24" width="13.109375" style="11" customWidth="1"/>
    <col min="25" max="33" width="8.88671875" style="11"/>
    <col min="34" max="179" width="8.88671875" style="1"/>
  </cols>
  <sheetData>
    <row r="1" spans="1:180" ht="15.6" x14ac:dyDescent="0.3">
      <c r="A1" s="14"/>
      <c r="B1" s="14"/>
      <c r="C1" s="14"/>
      <c r="D1" s="14"/>
    </row>
    <row r="2" spans="1:180" ht="15.6" x14ac:dyDescent="0.3">
      <c r="A2" s="14"/>
      <c r="B2" s="14" t="s">
        <v>135</v>
      </c>
      <c r="C2" s="14"/>
      <c r="D2" s="14"/>
    </row>
    <row r="3" spans="1:180" x14ac:dyDescent="0.3">
      <c r="A3" s="122"/>
      <c r="B3" s="122"/>
      <c r="C3" s="122"/>
      <c r="D3" s="122"/>
      <c r="W3" s="16"/>
    </row>
    <row r="4" spans="1:180" ht="15.6" x14ac:dyDescent="0.3">
      <c r="A4" s="6"/>
      <c r="B4" s="37"/>
      <c r="C4" s="37"/>
      <c r="D4" s="38"/>
      <c r="E4" s="39"/>
      <c r="F4" s="39"/>
      <c r="G4" s="39"/>
      <c r="H4" s="39"/>
      <c r="I4" s="39"/>
      <c r="J4" s="39"/>
      <c r="K4" s="39"/>
      <c r="L4" s="40"/>
      <c r="M4" s="40"/>
      <c r="N4" s="39"/>
      <c r="P4" s="37"/>
      <c r="Q4" s="1"/>
      <c r="V4" s="37" t="s">
        <v>75</v>
      </c>
      <c r="W4" s="16"/>
    </row>
    <row r="5" spans="1:180" ht="22.8" x14ac:dyDescent="0.4">
      <c r="A5" s="6"/>
      <c r="B5" s="37"/>
      <c r="C5" s="63" t="s">
        <v>132</v>
      </c>
      <c r="D5" s="38"/>
      <c r="E5" s="39"/>
      <c r="F5" s="39"/>
      <c r="G5" s="39"/>
      <c r="H5" s="39"/>
      <c r="I5" s="39"/>
      <c r="J5" s="39"/>
      <c r="K5" s="39"/>
      <c r="L5" s="40"/>
      <c r="M5" s="40"/>
      <c r="N5" s="39"/>
      <c r="P5" s="37"/>
      <c r="Q5" s="1"/>
      <c r="V5" s="37" t="s">
        <v>76</v>
      </c>
      <c r="W5" s="16"/>
    </row>
    <row r="6" spans="1:180" ht="15.6" x14ac:dyDescent="0.3">
      <c r="A6" s="6"/>
      <c r="B6" s="37"/>
      <c r="C6" s="37"/>
      <c r="D6" s="38"/>
      <c r="E6" s="39"/>
      <c r="F6" s="39"/>
      <c r="G6" s="39"/>
      <c r="H6" s="37"/>
      <c r="I6" s="37"/>
      <c r="J6" s="39"/>
      <c r="K6" s="40"/>
      <c r="L6" s="40"/>
      <c r="M6" s="40"/>
      <c r="N6" s="39"/>
      <c r="P6" s="39"/>
      <c r="Q6" s="1"/>
      <c r="V6" s="37" t="s">
        <v>97</v>
      </c>
      <c r="W6" s="16"/>
    </row>
    <row r="7" spans="1:180" x14ac:dyDescent="0.3">
      <c r="A7" s="6"/>
      <c r="B7" s="6"/>
      <c r="C7" s="6"/>
      <c r="D7" s="6"/>
      <c r="W7" s="16"/>
    </row>
    <row r="8" spans="1:180" ht="20.399999999999999" customHeight="1" x14ac:dyDescent="0.3">
      <c r="A8" s="96" t="s">
        <v>172</v>
      </c>
      <c r="B8" s="96"/>
      <c r="C8" s="96"/>
      <c r="D8" s="96"/>
      <c r="E8" s="96"/>
      <c r="F8" s="96"/>
      <c r="G8" s="96"/>
      <c r="H8" s="96"/>
      <c r="I8" s="96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180" ht="14.4" customHeight="1" x14ac:dyDescent="0.3">
      <c r="A9" s="96"/>
      <c r="B9" s="96"/>
      <c r="C9" s="96"/>
      <c r="D9" s="96"/>
      <c r="E9" s="96"/>
      <c r="F9" s="96"/>
      <c r="G9" s="96"/>
      <c r="H9" s="96"/>
      <c r="I9" s="96"/>
      <c r="W9" s="16"/>
    </row>
    <row r="10" spans="1:180" ht="14.4" customHeight="1" x14ac:dyDescent="0.3">
      <c r="A10" s="96"/>
      <c r="B10" s="96"/>
      <c r="C10" s="96"/>
      <c r="D10" s="96"/>
      <c r="E10" s="96"/>
      <c r="F10" s="96"/>
      <c r="G10" s="96"/>
      <c r="H10" s="96"/>
      <c r="I10" s="96"/>
      <c r="X10" s="13"/>
    </row>
    <row r="11" spans="1:180" ht="14.25" customHeight="1" x14ac:dyDescent="0.3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</row>
    <row r="12" spans="1:180" ht="17.399999999999999" x14ac:dyDescent="0.3">
      <c r="X12" s="57" t="s">
        <v>101</v>
      </c>
    </row>
    <row r="13" spans="1:180" ht="28.2" customHeight="1" x14ac:dyDescent="0.3">
      <c r="A13" s="115" t="s">
        <v>0</v>
      </c>
      <c r="B13" s="98" t="s">
        <v>5</v>
      </c>
      <c r="C13" s="98" t="s">
        <v>6</v>
      </c>
      <c r="D13" s="95" t="s">
        <v>116</v>
      </c>
      <c r="E13" s="95"/>
      <c r="F13" s="98" t="s">
        <v>130</v>
      </c>
      <c r="G13" s="98"/>
      <c r="H13" s="98"/>
      <c r="I13" s="98"/>
      <c r="J13" s="98" t="s">
        <v>164</v>
      </c>
      <c r="K13" s="111" t="s">
        <v>151</v>
      </c>
      <c r="L13" s="111" t="s">
        <v>152</v>
      </c>
      <c r="X13" s="30"/>
      <c r="Y13" s="9"/>
    </row>
    <row r="14" spans="1:180" x14ac:dyDescent="0.3">
      <c r="A14" s="116"/>
      <c r="B14" s="98"/>
      <c r="C14" s="98"/>
      <c r="D14" s="98" t="s">
        <v>8</v>
      </c>
      <c r="E14" s="98" t="s">
        <v>9</v>
      </c>
      <c r="F14" s="98" t="s">
        <v>124</v>
      </c>
      <c r="G14" s="98"/>
      <c r="H14" s="98"/>
      <c r="I14" s="98"/>
      <c r="J14" s="98"/>
      <c r="K14" s="118"/>
      <c r="L14" s="118"/>
      <c r="M14" s="12"/>
      <c r="N14" s="12"/>
      <c r="O14" s="12"/>
      <c r="P14" s="12"/>
      <c r="Q14" s="12"/>
      <c r="R14" s="12"/>
      <c r="S14" s="12"/>
      <c r="T14" s="12"/>
      <c r="U14" s="12"/>
      <c r="V14" s="16"/>
      <c r="W14" s="36"/>
      <c r="X14" s="36"/>
      <c r="Y14" s="9"/>
    </row>
    <row r="15" spans="1:180" x14ac:dyDescent="0.3">
      <c r="A15" s="117"/>
      <c r="B15" s="98"/>
      <c r="C15" s="98"/>
      <c r="D15" s="98"/>
      <c r="E15" s="98"/>
      <c r="F15" s="3" t="s">
        <v>10</v>
      </c>
      <c r="G15" s="3" t="s">
        <v>20</v>
      </c>
      <c r="H15" s="3" t="s">
        <v>8</v>
      </c>
      <c r="I15" s="3" t="s">
        <v>9</v>
      </c>
      <c r="J15" s="98"/>
      <c r="K15" s="112"/>
      <c r="L15" s="112"/>
      <c r="M15" s="6"/>
      <c r="N15" s="6"/>
      <c r="O15" s="24"/>
      <c r="P15" s="1"/>
      <c r="Q15" s="1"/>
      <c r="R15" s="6"/>
      <c r="S15"/>
      <c r="U15" s="30"/>
      <c r="W15" s="12"/>
      <c r="X15" s="30"/>
      <c r="Y15" s="10"/>
    </row>
    <row r="16" spans="1:180" ht="30" customHeight="1" x14ac:dyDescent="0.3">
      <c r="A16" s="3">
        <v>0</v>
      </c>
      <c r="B16" s="3">
        <v>1</v>
      </c>
      <c r="C16" s="3">
        <v>2</v>
      </c>
      <c r="D16" s="3">
        <v>3</v>
      </c>
      <c r="E16" s="3">
        <v>4</v>
      </c>
      <c r="F16" s="3">
        <v>6</v>
      </c>
      <c r="G16" s="3">
        <v>7</v>
      </c>
      <c r="H16" s="4">
        <v>8</v>
      </c>
      <c r="I16" s="4">
        <v>9</v>
      </c>
      <c r="J16" s="3">
        <v>10</v>
      </c>
      <c r="K16" s="3">
        <v>10</v>
      </c>
      <c r="L16" s="3">
        <v>11</v>
      </c>
      <c r="M16" s="6"/>
      <c r="N16" s="6"/>
      <c r="O16" s="24"/>
      <c r="P16" s="1"/>
      <c r="Q16" s="1"/>
      <c r="R16" s="6"/>
      <c r="S16"/>
      <c r="U16" s="30"/>
      <c r="V16" s="1"/>
      <c r="W16" s="31"/>
      <c r="X16" s="31"/>
      <c r="AH16" s="11"/>
      <c r="FX16" s="1"/>
    </row>
    <row r="17" spans="1:180" x14ac:dyDescent="0.3">
      <c r="A17" s="19">
        <v>1</v>
      </c>
      <c r="B17" s="33" t="s">
        <v>33</v>
      </c>
      <c r="C17" s="3" t="s">
        <v>32</v>
      </c>
      <c r="D17" s="53">
        <v>15</v>
      </c>
      <c r="E17" s="54">
        <v>22.5</v>
      </c>
      <c r="F17" s="49">
        <v>26</v>
      </c>
      <c r="G17" s="53">
        <v>12</v>
      </c>
      <c r="H17" s="28">
        <f t="shared" ref="H17:H30" si="0">G17*F17*D17</f>
        <v>4680</v>
      </c>
      <c r="I17" s="28">
        <f t="shared" ref="I17:I30" si="1">G17*F17*E17</f>
        <v>7020</v>
      </c>
      <c r="J17" s="3"/>
      <c r="K17" s="3"/>
      <c r="L17" s="3"/>
      <c r="M17" s="1"/>
      <c r="N17" s="1"/>
      <c r="O17" s="1"/>
      <c r="P17" s="1"/>
      <c r="Q17" s="1"/>
      <c r="R17" s="1"/>
      <c r="S17" s="1"/>
      <c r="T17" s="1"/>
      <c r="U17" s="1"/>
      <c r="V17" s="1"/>
      <c r="W17" s="12"/>
      <c r="AH17" s="11"/>
      <c r="FX17" s="1"/>
    </row>
    <row r="18" spans="1:180" ht="47.1" customHeight="1" x14ac:dyDescent="0.3">
      <c r="A18" s="19">
        <v>2</v>
      </c>
      <c r="B18" s="51" t="s">
        <v>52</v>
      </c>
      <c r="C18" s="3" t="s">
        <v>25</v>
      </c>
      <c r="D18" s="55">
        <v>30</v>
      </c>
      <c r="E18" s="55">
        <v>60</v>
      </c>
      <c r="F18" s="50">
        <v>26</v>
      </c>
      <c r="G18" s="53">
        <v>12</v>
      </c>
      <c r="H18" s="28">
        <f t="shared" si="0"/>
        <v>9360</v>
      </c>
      <c r="I18" s="28">
        <f t="shared" si="1"/>
        <v>18720</v>
      </c>
      <c r="J18" s="3"/>
      <c r="K18" s="3"/>
      <c r="L18" s="3"/>
      <c r="M18" s="1"/>
      <c r="N18" s="1"/>
      <c r="O18" s="1"/>
      <c r="P18" s="1"/>
      <c r="Q18" s="1"/>
      <c r="R18" s="1"/>
      <c r="S18" s="1"/>
      <c r="T18" s="1"/>
      <c r="U18" s="1"/>
      <c r="V18" s="16"/>
      <c r="W18" s="12"/>
      <c r="AH18" s="11"/>
      <c r="FX18" s="1"/>
    </row>
    <row r="19" spans="1:180" ht="43.5" customHeight="1" x14ac:dyDescent="0.3">
      <c r="A19" s="19">
        <v>3</v>
      </c>
      <c r="B19" s="51" t="s">
        <v>51</v>
      </c>
      <c r="C19" s="3" t="s">
        <v>24</v>
      </c>
      <c r="D19" s="55">
        <v>210</v>
      </c>
      <c r="E19" s="55">
        <v>420</v>
      </c>
      <c r="F19" s="49">
        <v>26</v>
      </c>
      <c r="G19" s="53">
        <v>12</v>
      </c>
      <c r="H19" s="28">
        <f t="shared" si="0"/>
        <v>65520</v>
      </c>
      <c r="I19" s="28">
        <f t="shared" si="1"/>
        <v>131040</v>
      </c>
      <c r="J19" s="8"/>
      <c r="K19" s="8"/>
      <c r="L19" s="3"/>
      <c r="V19" s="16"/>
    </row>
    <row r="20" spans="1:180" ht="28.8" x14ac:dyDescent="0.3">
      <c r="A20" s="19">
        <v>4</v>
      </c>
      <c r="B20" s="51" t="s">
        <v>98</v>
      </c>
      <c r="C20" s="3" t="s">
        <v>24</v>
      </c>
      <c r="D20" s="55">
        <v>16</v>
      </c>
      <c r="E20" s="55">
        <v>32</v>
      </c>
      <c r="F20" s="50">
        <v>26</v>
      </c>
      <c r="G20" s="53">
        <v>12</v>
      </c>
      <c r="H20" s="28">
        <f t="shared" si="0"/>
        <v>4992</v>
      </c>
      <c r="I20" s="28">
        <f t="shared" si="1"/>
        <v>9984</v>
      </c>
      <c r="J20" s="8"/>
      <c r="K20" s="8"/>
      <c r="L20" s="3"/>
    </row>
    <row r="21" spans="1:180" ht="28.8" x14ac:dyDescent="0.3">
      <c r="A21" s="19">
        <v>5</v>
      </c>
      <c r="B21" s="51" t="s">
        <v>46</v>
      </c>
      <c r="C21" s="3" t="s">
        <v>24</v>
      </c>
      <c r="D21" s="55">
        <v>1</v>
      </c>
      <c r="E21" s="55">
        <v>2</v>
      </c>
      <c r="F21" s="49">
        <v>26</v>
      </c>
      <c r="G21" s="53">
        <v>12</v>
      </c>
      <c r="H21" s="28">
        <f t="shared" si="0"/>
        <v>312</v>
      </c>
      <c r="I21" s="28">
        <f t="shared" si="1"/>
        <v>624</v>
      </c>
      <c r="J21" s="8"/>
      <c r="K21" s="8"/>
      <c r="L21" s="3"/>
    </row>
    <row r="22" spans="1:180" ht="28.8" x14ac:dyDescent="0.3">
      <c r="A22" s="19">
        <v>6</v>
      </c>
      <c r="B22" s="51" t="s">
        <v>34</v>
      </c>
      <c r="C22" s="3" t="s">
        <v>26</v>
      </c>
      <c r="D22" s="55">
        <v>210</v>
      </c>
      <c r="E22" s="55">
        <v>420</v>
      </c>
      <c r="F22" s="50">
        <v>26</v>
      </c>
      <c r="G22" s="53">
        <v>12</v>
      </c>
      <c r="H22" s="28">
        <f t="shared" si="0"/>
        <v>65520</v>
      </c>
      <c r="I22" s="28">
        <f t="shared" si="1"/>
        <v>131040</v>
      </c>
      <c r="J22" s="8"/>
      <c r="K22" s="8"/>
      <c r="L22" s="3"/>
      <c r="W22" s="30"/>
    </row>
    <row r="23" spans="1:180" x14ac:dyDescent="0.3">
      <c r="A23" s="19">
        <v>7</v>
      </c>
      <c r="B23" s="52" t="s">
        <v>21</v>
      </c>
      <c r="C23" s="3" t="s">
        <v>27</v>
      </c>
      <c r="D23" s="55">
        <v>2</v>
      </c>
      <c r="E23" s="55">
        <v>4</v>
      </c>
      <c r="F23" s="49">
        <v>26</v>
      </c>
      <c r="G23" s="53">
        <v>12</v>
      </c>
      <c r="H23" s="28">
        <f t="shared" si="0"/>
        <v>624</v>
      </c>
      <c r="I23" s="28">
        <f t="shared" si="1"/>
        <v>1248</v>
      </c>
      <c r="J23" s="8"/>
      <c r="K23" s="8"/>
      <c r="L23" s="3"/>
    </row>
    <row r="24" spans="1:180" x14ac:dyDescent="0.3">
      <c r="A24" s="19">
        <v>8</v>
      </c>
      <c r="B24" s="52" t="s">
        <v>22</v>
      </c>
      <c r="C24" s="3" t="s">
        <v>27</v>
      </c>
      <c r="D24" s="55">
        <v>1</v>
      </c>
      <c r="E24" s="55">
        <v>2</v>
      </c>
      <c r="F24" s="50">
        <v>26</v>
      </c>
      <c r="G24" s="53">
        <v>12</v>
      </c>
      <c r="H24" s="28">
        <f t="shared" si="0"/>
        <v>312</v>
      </c>
      <c r="I24" s="28">
        <f t="shared" si="1"/>
        <v>624</v>
      </c>
      <c r="J24" s="8"/>
      <c r="K24" s="8"/>
      <c r="L24" s="3"/>
    </row>
    <row r="25" spans="1:180" x14ac:dyDescent="0.3">
      <c r="A25" s="19">
        <v>9</v>
      </c>
      <c r="B25" s="52" t="s">
        <v>23</v>
      </c>
      <c r="C25" s="3" t="s">
        <v>24</v>
      </c>
      <c r="D25" s="55">
        <v>1</v>
      </c>
      <c r="E25" s="55">
        <v>2</v>
      </c>
      <c r="F25" s="49">
        <v>26</v>
      </c>
      <c r="G25" s="53">
        <v>12</v>
      </c>
      <c r="H25" s="28">
        <f t="shared" si="0"/>
        <v>312</v>
      </c>
      <c r="I25" s="28">
        <f t="shared" si="1"/>
        <v>624</v>
      </c>
      <c r="J25" s="8"/>
      <c r="K25" s="8"/>
      <c r="L25" s="3"/>
    </row>
    <row r="26" spans="1:180" ht="28.8" x14ac:dyDescent="0.3">
      <c r="A26" s="19">
        <v>10</v>
      </c>
      <c r="B26" s="51" t="s">
        <v>42</v>
      </c>
      <c r="C26" s="3" t="s">
        <v>28</v>
      </c>
      <c r="D26" s="55">
        <v>2</v>
      </c>
      <c r="E26" s="55">
        <v>4</v>
      </c>
      <c r="F26" s="50">
        <v>26</v>
      </c>
      <c r="G26" s="53">
        <v>12</v>
      </c>
      <c r="H26" s="28">
        <f t="shared" si="0"/>
        <v>624</v>
      </c>
      <c r="I26" s="28">
        <f t="shared" si="1"/>
        <v>1248</v>
      </c>
      <c r="J26" s="8"/>
      <c r="K26" s="8"/>
      <c r="L26" s="3"/>
    </row>
    <row r="27" spans="1:180" ht="28.8" x14ac:dyDescent="0.3">
      <c r="A27" s="19">
        <v>11</v>
      </c>
      <c r="B27" s="51" t="s">
        <v>35</v>
      </c>
      <c r="C27" s="3" t="s">
        <v>26</v>
      </c>
      <c r="D27" s="55">
        <v>30</v>
      </c>
      <c r="E27" s="55">
        <v>60</v>
      </c>
      <c r="F27" s="49">
        <v>26</v>
      </c>
      <c r="G27" s="53">
        <v>12</v>
      </c>
      <c r="H27" s="28">
        <f t="shared" si="0"/>
        <v>9360</v>
      </c>
      <c r="I27" s="28">
        <f t="shared" si="1"/>
        <v>18720</v>
      </c>
      <c r="J27" s="8"/>
      <c r="K27" s="8"/>
      <c r="L27" s="3"/>
    </row>
    <row r="28" spans="1:180" x14ac:dyDescent="0.3">
      <c r="A28" s="19">
        <v>12</v>
      </c>
      <c r="B28" s="52" t="s">
        <v>43</v>
      </c>
      <c r="C28" s="3" t="s">
        <v>44</v>
      </c>
      <c r="D28" s="56">
        <v>1</v>
      </c>
      <c r="E28" s="56">
        <v>5</v>
      </c>
      <c r="F28" s="50">
        <v>26</v>
      </c>
      <c r="G28" s="53">
        <v>12</v>
      </c>
      <c r="H28" s="28">
        <f t="shared" si="0"/>
        <v>312</v>
      </c>
      <c r="I28" s="28">
        <f t="shared" si="1"/>
        <v>1560</v>
      </c>
      <c r="J28" s="8"/>
      <c r="K28" s="8"/>
      <c r="L28" s="3"/>
    </row>
    <row r="29" spans="1:180" x14ac:dyDescent="0.3">
      <c r="A29" s="19">
        <v>13</v>
      </c>
      <c r="B29" s="52" t="s">
        <v>45</v>
      </c>
      <c r="C29" s="3" t="s">
        <v>24</v>
      </c>
      <c r="D29" s="56">
        <v>1</v>
      </c>
      <c r="E29" s="56">
        <v>1</v>
      </c>
      <c r="F29" s="49">
        <v>26</v>
      </c>
      <c r="G29" s="53">
        <v>12</v>
      </c>
      <c r="H29" s="28">
        <f t="shared" si="0"/>
        <v>312</v>
      </c>
      <c r="I29" s="28">
        <f t="shared" si="1"/>
        <v>312</v>
      </c>
      <c r="J29" s="8"/>
      <c r="K29" s="8"/>
      <c r="L29" s="3"/>
    </row>
    <row r="30" spans="1:180" x14ac:dyDescent="0.3">
      <c r="A30" s="19">
        <v>14</v>
      </c>
      <c r="B30" s="52" t="s">
        <v>50</v>
      </c>
      <c r="C30" s="3" t="s">
        <v>24</v>
      </c>
      <c r="D30" s="55">
        <v>1</v>
      </c>
      <c r="E30" s="55">
        <v>3</v>
      </c>
      <c r="F30" s="50">
        <v>26</v>
      </c>
      <c r="G30" s="53">
        <v>12</v>
      </c>
      <c r="H30" s="28">
        <f t="shared" si="0"/>
        <v>312</v>
      </c>
      <c r="I30" s="28">
        <f t="shared" si="1"/>
        <v>936</v>
      </c>
      <c r="J30" s="8"/>
      <c r="K30" s="8"/>
      <c r="L30" s="3"/>
    </row>
    <row r="31" spans="1:180" x14ac:dyDescent="0.3">
      <c r="A31" s="8"/>
      <c r="B31" s="8" t="s">
        <v>165</v>
      </c>
      <c r="C31" s="8"/>
      <c r="D31" s="8"/>
      <c r="E31" s="8"/>
      <c r="F31" s="8"/>
      <c r="G31" s="8"/>
      <c r="H31" s="8"/>
      <c r="I31" s="8"/>
      <c r="J31" s="8"/>
      <c r="K31" s="80" t="s">
        <v>168</v>
      </c>
      <c r="L31" s="81" t="s">
        <v>168</v>
      </c>
    </row>
    <row r="32" spans="1:180" x14ac:dyDescent="0.3">
      <c r="A32" s="17"/>
      <c r="B32" s="16"/>
      <c r="F32" s="12"/>
      <c r="G32" s="11"/>
      <c r="H32" s="18"/>
      <c r="I32" s="18"/>
    </row>
    <row r="33" spans="1:180" x14ac:dyDescent="0.3">
      <c r="A33" s="17"/>
      <c r="B33" s="6"/>
      <c r="C33"/>
      <c r="E33" s="6"/>
      <c r="G33" s="11"/>
      <c r="H33" s="6"/>
    </row>
    <row r="34" spans="1:180" x14ac:dyDescent="0.3">
      <c r="B34" s="17"/>
      <c r="C34"/>
      <c r="E34" s="6"/>
      <c r="G34" s="6" t="s">
        <v>135</v>
      </c>
      <c r="H34" s="6"/>
    </row>
    <row r="35" spans="1:180" x14ac:dyDescent="0.3">
      <c r="B35" s="22"/>
      <c r="F35" s="12"/>
      <c r="G35" s="1" t="s">
        <v>136</v>
      </c>
      <c r="H35" s="18"/>
      <c r="I35" s="18"/>
    </row>
    <row r="36" spans="1:180" x14ac:dyDescent="0.3">
      <c r="B36" s="26"/>
      <c r="F36" s="12"/>
      <c r="G36" s="11"/>
      <c r="H36" s="18"/>
      <c r="I36" s="18"/>
    </row>
    <row r="37" spans="1:180" x14ac:dyDescent="0.3">
      <c r="B37" s="26"/>
      <c r="F37" s="12"/>
      <c r="G37" s="11"/>
      <c r="H37" s="18"/>
      <c r="I37" s="18"/>
    </row>
    <row r="38" spans="1:180" x14ac:dyDescent="0.3">
      <c r="B38" s="6"/>
      <c r="H38" s="12"/>
      <c r="I38" s="12"/>
    </row>
    <row r="39" spans="1:180" s="11" customFormat="1" x14ac:dyDescent="0.3">
      <c r="A39" s="1"/>
      <c r="B39" s="6"/>
      <c r="C39" s="1"/>
      <c r="D39" s="1"/>
      <c r="E39" s="1"/>
      <c r="F39" s="1"/>
      <c r="G39" s="1"/>
      <c r="H39" s="12"/>
      <c r="I39" s="12"/>
      <c r="J39" s="1"/>
      <c r="K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/>
    </row>
    <row r="40" spans="1:180" x14ac:dyDescent="0.3">
      <c r="B40" s="26"/>
      <c r="H40" s="12"/>
      <c r="I40" s="12"/>
    </row>
    <row r="41" spans="1:180" x14ac:dyDescent="0.3">
      <c r="B41" s="26"/>
      <c r="H41" s="12"/>
      <c r="I41" s="12"/>
    </row>
    <row r="42" spans="1:180" x14ac:dyDescent="0.3">
      <c r="B42" s="26"/>
      <c r="H42" s="12"/>
      <c r="I42" s="12"/>
    </row>
    <row r="43" spans="1:180" x14ac:dyDescent="0.3">
      <c r="B43" s="26"/>
      <c r="H43" s="12"/>
      <c r="I43" s="12"/>
    </row>
    <row r="44" spans="1:180" x14ac:dyDescent="0.3">
      <c r="B44" s="26"/>
      <c r="H44" s="12"/>
      <c r="I44" s="12"/>
    </row>
    <row r="45" spans="1:180" x14ac:dyDescent="0.3">
      <c r="B45" s="26"/>
      <c r="H45" s="12"/>
      <c r="I45" s="12"/>
    </row>
    <row r="46" spans="1:180" x14ac:dyDescent="0.3">
      <c r="B46" s="26"/>
      <c r="H46" s="12"/>
      <c r="I46" s="12"/>
    </row>
    <row r="47" spans="1:180" x14ac:dyDescent="0.3">
      <c r="B47" s="26"/>
    </row>
    <row r="48" spans="1:180" x14ac:dyDescent="0.3">
      <c r="B48" s="26"/>
    </row>
    <row r="49" spans="2:2" x14ac:dyDescent="0.3">
      <c r="B49" s="26"/>
    </row>
    <row r="50" spans="2:2" x14ac:dyDescent="0.3">
      <c r="B50" s="26"/>
    </row>
    <row r="51" spans="2:2" x14ac:dyDescent="0.3">
      <c r="B51" s="26"/>
    </row>
    <row r="52" spans="2:2" x14ac:dyDescent="0.3">
      <c r="B52" s="16"/>
    </row>
    <row r="53" spans="2:2" x14ac:dyDescent="0.3">
      <c r="B53" s="26"/>
    </row>
  </sheetData>
  <mergeCells count="13">
    <mergeCell ref="J13:J15"/>
    <mergeCell ref="K13:K15"/>
    <mergeCell ref="L13:L15"/>
    <mergeCell ref="F13:I13"/>
    <mergeCell ref="D14:D15"/>
    <mergeCell ref="E14:E15"/>
    <mergeCell ref="F14:I14"/>
    <mergeCell ref="A3:D3"/>
    <mergeCell ref="A13:A15"/>
    <mergeCell ref="B13:B15"/>
    <mergeCell ref="C13:C15"/>
    <mergeCell ref="D13:E13"/>
    <mergeCell ref="A8:I10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Anexa 1</vt:lpstr>
      <vt:lpstr>Anexa 1.1.</vt:lpstr>
      <vt:lpstr>Anexa 1.2.</vt:lpstr>
      <vt:lpstr>Anexa 1.3.</vt:lpstr>
      <vt:lpstr>Anexa 1.4.</vt:lpstr>
      <vt:lpstr>Anexa 2</vt:lpstr>
      <vt:lpstr>Anexa 2.1.</vt:lpstr>
      <vt:lpstr>Anexa 2.2.</vt:lpstr>
      <vt:lpstr>Anexa 2.3.</vt:lpstr>
      <vt:lpstr>Anexa 2.4.</vt:lpstr>
      <vt:lpstr>Tarif orar </vt:lpstr>
      <vt:lpstr>Tarif deseuri </vt:lpstr>
      <vt:lpstr>'Anexa 1'!Print_Area</vt:lpstr>
      <vt:lpstr>'Anexa 1.1.'!Print_Area</vt:lpstr>
      <vt:lpstr>'Anexa 1.2.'!Print_Area</vt:lpstr>
      <vt:lpstr>'Anexa 1.3.'!Print_Area</vt:lpstr>
      <vt:lpstr>'Anexa 1.4.'!Print_Area</vt:lpstr>
      <vt:lpstr>'Anexa 2.1.'!Print_Area</vt:lpstr>
      <vt:lpstr>'Anexa 2.2.'!Print_Area</vt:lpstr>
      <vt:lpstr>'Anexa 2.3.'!Print_Area</vt:lpstr>
      <vt:lpstr>'Anexa 2.4.'!Print_Area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UZD-RADU</dc:creator>
  <cp:lastModifiedBy>ACHIZITII-TEO</cp:lastModifiedBy>
  <cp:lastPrinted>2024-03-20T09:06:45Z</cp:lastPrinted>
  <dcterms:created xsi:type="dcterms:W3CDTF">2016-10-04T11:10:28Z</dcterms:created>
  <dcterms:modified xsi:type="dcterms:W3CDTF">2024-03-20T12:56:41Z</dcterms:modified>
</cp:coreProperties>
</file>