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AcestRegistruDeLucru"/>
  <mc:AlternateContent xmlns:mc="http://schemas.openxmlformats.org/markup-compatibility/2006">
    <mc:Choice Requires="x15">
      <x15ac:absPath xmlns:x15ac="http://schemas.microsoft.com/office/spreadsheetml/2010/11/ac" url="D:\my docz\Reparatii si inlocuit rosturi AC 4 ani -2021\Rosturi -Autostrazi\Form oferta financiara\"/>
    </mc:Choice>
  </mc:AlternateContent>
  <xr:revisionPtr revIDLastSave="0" documentId="13_ncr:1_{C4A3B9CF-77BE-43B9-8FEC-90B22C632D91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nexa 1-Autostrazi" sheetId="12" r:id="rId1"/>
    <sheet name="Anexa 2-Autostrazi" sheetId="7" r:id="rId2"/>
    <sheet name="cel mai mic subsecvent Autostra" sheetId="10" r:id="rId3"/>
    <sheet name="cel mai mare subsecvent Autostr" sheetId="1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1" l="1"/>
  <c r="G23" i="11"/>
  <c r="G22" i="11"/>
  <c r="G21" i="11"/>
  <c r="G25" i="10"/>
  <c r="G24" i="10"/>
  <c r="G23" i="10"/>
  <c r="G22" i="10"/>
  <c r="H22" i="7"/>
  <c r="H21" i="7"/>
  <c r="H20" i="7"/>
  <c r="H19" i="7"/>
  <c r="G21" i="7"/>
  <c r="F23" i="11" s="1"/>
  <c r="F24" i="11"/>
  <c r="F22" i="11"/>
  <c r="F21" i="11"/>
  <c r="F25" i="10"/>
  <c r="F24" i="10"/>
  <c r="F23" i="10"/>
  <c r="F22" i="10"/>
  <c r="F32" i="7"/>
  <c r="F23" i="7"/>
  <c r="G23" i="7"/>
  <c r="G32" i="7"/>
  <c r="G41" i="7"/>
  <c r="F41" i="7"/>
  <c r="D23" i="12" l="1"/>
  <c r="E22" i="12"/>
  <c r="F22" i="12" s="1"/>
  <c r="E21" i="12"/>
  <c r="F21" i="12" s="1"/>
  <c r="E20" i="12"/>
  <c r="F20" i="12" s="1"/>
  <c r="E19" i="12"/>
  <c r="F19" i="12" s="1"/>
  <c r="C25" i="11"/>
  <c r="B25" i="11"/>
  <c r="F25" i="11"/>
  <c r="F26" i="10"/>
  <c r="C26" i="10"/>
  <c r="B26" i="10"/>
  <c r="G55" i="7"/>
  <c r="G58" i="7"/>
  <c r="F58" i="7"/>
  <c r="C58" i="7"/>
  <c r="B58" i="7"/>
  <c r="G57" i="7"/>
  <c r="F57" i="7"/>
  <c r="C57" i="7"/>
  <c r="B57" i="7"/>
  <c r="G56" i="7"/>
  <c r="F56" i="7"/>
  <c r="C56" i="7"/>
  <c r="B56" i="7"/>
  <c r="F55" i="7"/>
  <c r="C55" i="7"/>
  <c r="C59" i="7" s="1"/>
  <c r="B55" i="7"/>
  <c r="B59" i="7" s="1"/>
  <c r="G50" i="7"/>
  <c r="F50" i="7"/>
  <c r="C23" i="7"/>
  <c r="B23" i="7"/>
  <c r="F23" i="12" l="1"/>
  <c r="E23" i="12"/>
  <c r="F59" i="7"/>
  <c r="G59" i="7"/>
  <c r="H23" i="10" l="1"/>
  <c r="H22" i="11"/>
  <c r="H23" i="11"/>
  <c r="H24" i="10"/>
  <c r="H24" i="11"/>
  <c r="H25" i="10"/>
  <c r="H21" i="11" l="1"/>
  <c r="H25" i="11" s="1"/>
  <c r="H22" i="10"/>
  <c r="H26" i="10" s="1"/>
  <c r="I22" i="7"/>
  <c r="H58" i="7"/>
  <c r="H40" i="7"/>
  <c r="H31" i="7"/>
  <c r="J22" i="7"/>
  <c r="H30" i="7"/>
  <c r="J21" i="7"/>
  <c r="H57" i="7"/>
  <c r="I21" i="7"/>
  <c r="H56" i="7"/>
  <c r="J20" i="7"/>
  <c r="H38" i="7"/>
  <c r="H29" i="7"/>
  <c r="I20" i="7"/>
  <c r="J19" i="7"/>
  <c r="H49" i="7" l="1"/>
  <c r="I31" i="7"/>
  <c r="J31" i="7"/>
  <c r="J40" i="7"/>
  <c r="I40" i="7"/>
  <c r="I58" i="7"/>
  <c r="J58" i="7"/>
  <c r="J57" i="7"/>
  <c r="I57" i="7"/>
  <c r="H39" i="7"/>
  <c r="I30" i="7"/>
  <c r="J30" i="7"/>
  <c r="H47" i="7"/>
  <c r="I29" i="7"/>
  <c r="J29" i="7"/>
  <c r="J38" i="7"/>
  <c r="I38" i="7"/>
  <c r="I56" i="7"/>
  <c r="J56" i="7"/>
  <c r="J23" i="7"/>
  <c r="H28" i="7"/>
  <c r="I19" i="7"/>
  <c r="I23" i="7" s="1"/>
  <c r="H55" i="7"/>
  <c r="J49" i="7" l="1"/>
  <c r="I49" i="7"/>
  <c r="I39" i="7"/>
  <c r="H48" i="7"/>
  <c r="J39" i="7"/>
  <c r="J47" i="7"/>
  <c r="I47" i="7"/>
  <c r="I28" i="7"/>
  <c r="I32" i="7" s="1"/>
  <c r="J28" i="7"/>
  <c r="J32" i="7" s="1"/>
  <c r="H37" i="7"/>
  <c r="I55" i="7"/>
  <c r="I59" i="7" s="1"/>
  <c r="J55" i="7"/>
  <c r="J59" i="7" s="1"/>
  <c r="J48" i="7" l="1"/>
  <c r="I48" i="7"/>
  <c r="J37" i="7"/>
  <c r="J41" i="7" s="1"/>
  <c r="H46" i="7"/>
  <c r="I37" i="7"/>
  <c r="I41" i="7" s="1"/>
  <c r="I46" i="7" l="1"/>
  <c r="I50" i="7" s="1"/>
  <c r="J46" i="7"/>
  <c r="J50" i="7" s="1"/>
</calcChain>
</file>

<file path=xl/sharedStrings.xml><?xml version="1.0" encoding="utf-8"?>
<sst xmlns="http://schemas.openxmlformats.org/spreadsheetml/2006/main" count="181" uniqueCount="56">
  <si>
    <t>Nr. crt.</t>
  </si>
  <si>
    <t>Tip rost</t>
  </si>
  <si>
    <t>P.U. lei/ml - fara TVA</t>
  </si>
  <si>
    <t>Cantitate estimata A.C. (ml)</t>
  </si>
  <si>
    <t>Valoare totala - lei fara TVA</t>
  </si>
  <si>
    <t>Valoare totala - lei cu TVA</t>
  </si>
  <si>
    <t>TOTAL</t>
  </si>
  <si>
    <t>Anexa 1</t>
  </si>
  <si>
    <t>Centralizator "REPARAT  ŞI  ÎNLOCUIT  ROSTURI  DE  DILATAŢIE  LA  PODURI, PASAJE  ŞI
VIADUCTE, de pe raza  DRDP  Timişoara’’ - acord cadru</t>
  </si>
  <si>
    <t>ANUL 2017</t>
  </si>
  <si>
    <t>ANUL I</t>
  </si>
  <si>
    <t>Valoare estimată          lei (excl. TVA)</t>
  </si>
  <si>
    <t>Cantitate    minimă estimată (m)</t>
  </si>
  <si>
    <t>Cantitate maximă estimată (m)</t>
  </si>
  <si>
    <t>∆=30 mm</t>
  </si>
  <si>
    <t>∆=50 mm</t>
  </si>
  <si>
    <t>∆=80 mm</t>
  </si>
  <si>
    <t>∆=100 mm</t>
  </si>
  <si>
    <t>ANUL 2018</t>
  </si>
  <si>
    <t>ANUL II</t>
  </si>
  <si>
    <t>Cantitate   minimă estimată (m)</t>
  </si>
  <si>
    <t>∆=70 mm</t>
  </si>
  <si>
    <t>∆=150 mm</t>
  </si>
  <si>
    <t>ANUL 2019</t>
  </si>
  <si>
    <t>ANUL III</t>
  </si>
  <si>
    <t>ANUL IV</t>
  </si>
  <si>
    <t>2017 - 2020</t>
  </si>
  <si>
    <t>I - IV</t>
  </si>
  <si>
    <t>∆=20 mm</t>
  </si>
  <si>
    <t>∆=40 mm</t>
  </si>
  <si>
    <t>DRDP Timişoara</t>
  </si>
  <si>
    <t>Valoare minimă           lei (excl. TVA)</t>
  </si>
  <si>
    <t xml:space="preserve">Valoare minimă estimată          </t>
  </si>
  <si>
    <t>lei (excl. TVA)</t>
  </si>
  <si>
    <t xml:space="preserve">Valoare maximă estimată </t>
  </si>
  <si>
    <t>NOTA</t>
  </si>
  <si>
    <t xml:space="preserve">Achizitia este inclusa in "Programul Achizitiilor Publice" D.R.D.P. Constanta, nr. P.A.A.P. nr. </t>
  </si>
  <si>
    <t>Director Regional,</t>
  </si>
  <si>
    <t>Ec. Marian ICHIM</t>
  </si>
  <si>
    <t>Director Intretinere DN si Autostrazi</t>
  </si>
  <si>
    <t>Ing. Gabriela TUDOR</t>
  </si>
  <si>
    <t>∆ = 20-40 mm</t>
  </si>
  <si>
    <t>∆ = 40-60 mm</t>
  </si>
  <si>
    <t>∆ = 60-80 mm</t>
  </si>
  <si>
    <t>∆ = 90-200 mm</t>
  </si>
  <si>
    <t>Valoarea estimată a celui mai mic contract subsecvent "REPARAT  ŞI  ÎNLOCUIT  ROSTURI  DE  DILATAŢIE  LA  PODURI, PASAJE  ŞI
VIADUCTE, de pe raza  DRDP Constanta’’  - AUTOSTRAZI</t>
  </si>
  <si>
    <t>Buget detaliat pentru "REPARAT  ŞI  ÎNLOCUIT  ROSTURI  DE  DILATAŢIE  LA  PODURI, PASAJE  ŞI
VIADUCTE, de pe raza  DRDP Constanta’’ - Acord Cadru - Autostrazi</t>
  </si>
  <si>
    <t>Anexa 2</t>
  </si>
  <si>
    <t>Pret unitar lei (excl. TVA)</t>
  </si>
  <si>
    <t>Cantitate maxima estimată (ml)</t>
  </si>
  <si>
    <t>Cantitate minimă estimată (ml)</t>
  </si>
  <si>
    <t>Valoare estimată a celui mai mare contract subsecvent "REPARAT  ŞI  ÎNLOCUIT  ROSTURI  DE  DILATAŢIE  LA  PODURI, PASAJE  ŞI
VIADUCTE, de pe raza  DRDP Constanta’’ - AUTOSTRAZI</t>
  </si>
  <si>
    <t>Valoare maxima estimată          lei (excl. TVA)</t>
  </si>
  <si>
    <t>privind determinarea valorii estimate a contractului Acord Cadru "REPARAT  ŞI  ÎNLOCUIT  ROSTURI  DE  DILATAŢIE  LA  PODURI, PASAJE  ŞI VIADUCTE, de pe raza  DRDP Constanta’’ - Autostrazi</t>
  </si>
  <si>
    <t>Cantitate maximă estimată (ml)</t>
  </si>
  <si>
    <t>Cantitate    minimă estimată (ml)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</si>
</sst>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000000"/>
      <name val="Courier New"/>
      <family val="3"/>
    </font>
    <font>
      <sz val="11"/>
      <color rgb="FF000000"/>
      <name val="Calibri"/>
      <family val="2"/>
      <scheme val="minor"/>
    </font>
    <font>
      <sz val="10"/>
      <color rgb="FF000000"/>
      <name val="Courier New"/>
      <family val="3"/>
    </font>
    <font>
      <b/>
      <sz val="10"/>
      <name val="Arial"/>
      <family val="2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2" borderId="1">
      <alignment horizontal="left"/>
    </xf>
    <xf numFmtId="0" fontId="6" fillId="3" borderId="0"/>
    <xf numFmtId="0" fontId="7" fillId="2" borderId="2">
      <alignment horizontal="left"/>
    </xf>
    <xf numFmtId="0" fontId="7" fillId="2" borderId="2">
      <alignment horizontal="left"/>
    </xf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2" xfId="0" applyBorder="1" applyAlignment="1">
      <alignment horizontal="center" vertical="center" wrapText="1"/>
    </xf>
    <xf numFmtId="43" fontId="0" fillId="0" borderId="2" xfId="0" applyNumberFormat="1" applyBorder="1" applyAlignment="1">
      <alignment horizontal="center" vertical="center"/>
    </xf>
    <xf numFmtId="43" fontId="0" fillId="0" borderId="2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3" fontId="0" fillId="0" borderId="2" xfId="0" applyNumberForma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0" fontId="2" fillId="0" borderId="0" xfId="0" applyFont="1" applyAlignment="1"/>
    <xf numFmtId="0" fontId="9" fillId="0" borderId="0" xfId="0" applyFont="1" applyAlignment="1"/>
    <xf numFmtId="3" fontId="0" fillId="0" borderId="0" xfId="0" applyNumberForma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0" fontId="0" fillId="0" borderId="0" xfId="0"/>
    <xf numFmtId="0" fontId="8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5" fontId="0" fillId="0" borderId="2" xfId="0" applyNumberForma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</cellXfs>
  <cellStyles count="6">
    <cellStyle name="AntetTabel" xfId="2" xr:uid="{08D9306C-0D0A-403F-8FF8-E03C1CE4CB41}"/>
    <cellStyle name="ArticolNC_Editab_String" xfId="4" xr:uid="{8E80F57C-5478-4E19-AA73-35BF4DC65F28}"/>
    <cellStyle name="Comma" xfId="1" builtinId="3"/>
    <cellStyle name="Neformatat" xfId="3" xr:uid="{79937168-3510-4C25-AB06-73C540D47E71}"/>
    <cellStyle name="Normal" xfId="0" builtinId="0"/>
    <cellStyle name="Recapitulatie_Editab_String" xfId="5" xr:uid="{B0FEA1B5-6DC1-4A63-8718-A4C0D004C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C60C-196D-4186-B41B-C4EFFC7BC1EE}">
  <sheetPr codeName="Foaie11">
    <pageSetUpPr fitToPage="1"/>
  </sheetPr>
  <dimension ref="A1:F42"/>
  <sheetViews>
    <sheetView topLeftCell="A4" workbookViewId="0">
      <selection activeCell="E14" sqref="E14"/>
    </sheetView>
  </sheetViews>
  <sheetFormatPr defaultColWidth="9.109375" defaultRowHeight="14.4" x14ac:dyDescent="0.3"/>
  <cols>
    <col min="1" max="1" width="9.109375" style="55"/>
    <col min="2" max="2" width="14.88671875" style="55" customWidth="1"/>
    <col min="3" max="3" width="14.109375" style="55" customWidth="1"/>
    <col min="4" max="4" width="18" style="55" customWidth="1"/>
    <col min="5" max="5" width="16.5546875" style="55" customWidth="1"/>
    <col min="6" max="6" width="16.44140625" style="55" customWidth="1"/>
    <col min="7" max="16384" width="9.109375" style="55"/>
  </cols>
  <sheetData>
    <row r="1" spans="1:6" x14ac:dyDescent="0.3">
      <c r="A1" s="74"/>
      <c r="B1" s="74"/>
      <c r="C1" s="52"/>
    </row>
    <row r="2" spans="1:6" x14ac:dyDescent="0.3">
      <c r="A2" s="53"/>
      <c r="B2" s="53"/>
      <c r="C2" s="52"/>
    </row>
    <row r="3" spans="1:6" x14ac:dyDescent="0.3">
      <c r="A3" s="53"/>
      <c r="B3" s="53"/>
      <c r="C3" s="52"/>
    </row>
    <row r="4" spans="1:6" x14ac:dyDescent="0.3">
      <c r="A4" s="53"/>
      <c r="B4" s="53"/>
      <c r="C4" s="52"/>
    </row>
    <row r="5" spans="1:6" ht="20.25" customHeight="1" x14ac:dyDescent="0.3">
      <c r="A5" s="53"/>
      <c r="B5" s="53"/>
      <c r="C5" s="52"/>
    </row>
    <row r="6" spans="1:6" x14ac:dyDescent="0.25">
      <c r="A6" s="74"/>
      <c r="B6" s="74"/>
      <c r="C6" s="74"/>
      <c r="F6" s="73"/>
    </row>
    <row r="7" spans="1:6" s="64" customFormat="1" x14ac:dyDescent="0.25">
      <c r="A7" s="63"/>
      <c r="B7" s="63"/>
      <c r="C7" s="63"/>
    </row>
    <row r="8" spans="1:6" x14ac:dyDescent="0.25">
      <c r="A8" s="67"/>
      <c r="B8" s="67"/>
      <c r="C8" s="67"/>
      <c r="D8" s="68"/>
      <c r="E8" s="79"/>
      <c r="F8" s="79"/>
    </row>
    <row r="9" spans="1:6" x14ac:dyDescent="0.25">
      <c r="A9" s="67"/>
      <c r="B9" s="67"/>
      <c r="C9" s="67"/>
      <c r="D9" s="68"/>
      <c r="E9" s="79"/>
      <c r="F9" s="79"/>
    </row>
    <row r="10" spans="1:6" x14ac:dyDescent="0.25">
      <c r="A10" s="78"/>
      <c r="B10" s="78"/>
      <c r="C10" s="67"/>
      <c r="D10" s="68"/>
      <c r="E10" s="79"/>
      <c r="F10" s="79"/>
    </row>
    <row r="11" spans="1:6" x14ac:dyDescent="0.25">
      <c r="A11" s="78"/>
      <c r="B11" s="78"/>
      <c r="C11" s="67"/>
      <c r="D11" s="68"/>
      <c r="E11" s="69"/>
      <c r="F11" s="69"/>
    </row>
    <row r="12" spans="1:6" x14ac:dyDescent="0.25">
      <c r="A12" s="78"/>
      <c r="B12" s="78"/>
      <c r="C12" s="67"/>
      <c r="D12" s="68"/>
      <c r="E12" s="69"/>
      <c r="F12" s="69"/>
    </row>
    <row r="13" spans="1:6" x14ac:dyDescent="0.25">
      <c r="A13" s="70"/>
      <c r="B13" s="70"/>
      <c r="C13" s="67"/>
      <c r="D13" s="68"/>
      <c r="E13" s="69"/>
      <c r="F13" s="69"/>
    </row>
    <row r="14" spans="1:6" x14ac:dyDescent="0.25">
      <c r="A14" s="70"/>
      <c r="B14" s="70"/>
      <c r="C14" s="67"/>
      <c r="D14" s="68"/>
      <c r="E14" s="69"/>
      <c r="F14" s="69"/>
    </row>
    <row r="15" spans="1:6" ht="31.5" customHeight="1" x14ac:dyDescent="0.3">
      <c r="A15" s="75" t="s">
        <v>46</v>
      </c>
      <c r="B15" s="75"/>
      <c r="C15" s="75"/>
      <c r="D15" s="75"/>
      <c r="E15" s="75"/>
      <c r="F15" s="75"/>
    </row>
    <row r="16" spans="1:6" x14ac:dyDescent="0.3">
      <c r="A16" s="54"/>
    </row>
    <row r="18" spans="1:6" ht="28.8" x14ac:dyDescent="0.3">
      <c r="A18" s="56" t="s">
        <v>0</v>
      </c>
      <c r="B18" s="56" t="s">
        <v>1</v>
      </c>
      <c r="C18" s="5" t="s">
        <v>2</v>
      </c>
      <c r="D18" s="5" t="s">
        <v>3</v>
      </c>
      <c r="E18" s="5" t="s">
        <v>4</v>
      </c>
      <c r="F18" s="5" t="s">
        <v>5</v>
      </c>
    </row>
    <row r="19" spans="1:6" x14ac:dyDescent="0.3">
      <c r="A19" s="56">
        <v>1</v>
      </c>
      <c r="B19" s="13" t="s">
        <v>41</v>
      </c>
      <c r="C19" s="6"/>
      <c r="D19" s="7">
        <v>608</v>
      </c>
      <c r="E19" s="6">
        <f>C19*D19</f>
        <v>0</v>
      </c>
      <c r="F19" s="8">
        <f>E19*1.19</f>
        <v>0</v>
      </c>
    </row>
    <row r="20" spans="1:6" x14ac:dyDescent="0.3">
      <c r="A20" s="56">
        <v>2</v>
      </c>
      <c r="B20" s="13" t="s">
        <v>42</v>
      </c>
      <c r="C20" s="6"/>
      <c r="D20" s="7">
        <v>672</v>
      </c>
      <c r="E20" s="6">
        <f>C20*D20</f>
        <v>0</v>
      </c>
      <c r="F20" s="8">
        <f t="shared" ref="F20:F22" si="0">E20*1.19</f>
        <v>0</v>
      </c>
    </row>
    <row r="21" spans="1:6" x14ac:dyDescent="0.3">
      <c r="A21" s="56">
        <v>3</v>
      </c>
      <c r="B21" s="13" t="s">
        <v>43</v>
      </c>
      <c r="C21" s="6"/>
      <c r="D21" s="7">
        <v>14</v>
      </c>
      <c r="E21" s="8">
        <f>C21*D21</f>
        <v>0</v>
      </c>
      <c r="F21" s="8">
        <f t="shared" si="0"/>
        <v>0</v>
      </c>
    </row>
    <row r="22" spans="1:6" x14ac:dyDescent="0.3">
      <c r="A22" s="56">
        <v>4</v>
      </c>
      <c r="B22" s="13" t="s">
        <v>44</v>
      </c>
      <c r="C22" s="6"/>
      <c r="D22" s="7">
        <v>370</v>
      </c>
      <c r="E22" s="6">
        <f>C22*D22</f>
        <v>0</v>
      </c>
      <c r="F22" s="8">
        <f t="shared" si="0"/>
        <v>0</v>
      </c>
    </row>
    <row r="23" spans="1:6" x14ac:dyDescent="0.3">
      <c r="A23" s="76" t="s">
        <v>6</v>
      </c>
      <c r="B23" s="76"/>
      <c r="C23" s="76"/>
      <c r="D23" s="9">
        <f>SUM(D19:D22)</f>
        <v>1664</v>
      </c>
      <c r="E23" s="9">
        <f>SUM(E19:E22)</f>
        <v>0</v>
      </c>
      <c r="F23" s="9">
        <f>SUM(F19:F22)</f>
        <v>0</v>
      </c>
    </row>
    <row r="24" spans="1:6" x14ac:dyDescent="0.3">
      <c r="C24" s="10"/>
    </row>
    <row r="25" spans="1:6" x14ac:dyDescent="0.3">
      <c r="A25" s="77"/>
      <c r="B25" s="77"/>
      <c r="C25" s="77"/>
      <c r="D25" s="77"/>
      <c r="E25" s="77"/>
      <c r="F25" s="77"/>
    </row>
    <row r="26" spans="1:6" ht="15.6" hidden="1" x14ac:dyDescent="0.3">
      <c r="A26" s="3" t="s">
        <v>37</v>
      </c>
      <c r="B26" s="3"/>
      <c r="C26" s="3"/>
      <c r="D26" s="3"/>
      <c r="E26" s="1"/>
      <c r="F26" s="1"/>
    </row>
    <row r="27" spans="1:6" ht="15.6" hidden="1" x14ac:dyDescent="0.3">
      <c r="A27" s="3" t="s">
        <v>38</v>
      </c>
      <c r="B27" s="3"/>
      <c r="C27" s="3"/>
      <c r="D27" s="3"/>
      <c r="E27" s="1"/>
      <c r="F27" s="1"/>
    </row>
    <row r="28" spans="1:6" ht="15.6" hidden="1" x14ac:dyDescent="0.3">
      <c r="A28" s="4"/>
      <c r="B28" s="3"/>
      <c r="C28" s="3"/>
      <c r="D28" s="3"/>
      <c r="E28" s="1"/>
      <c r="F28" s="1"/>
    </row>
    <row r="29" spans="1:6" ht="15.6" hidden="1" x14ac:dyDescent="0.3">
      <c r="A29" s="4"/>
      <c r="B29" s="3"/>
      <c r="C29" s="3"/>
      <c r="D29" s="3"/>
      <c r="E29" s="1"/>
      <c r="F29" s="1"/>
    </row>
    <row r="30" spans="1:6" ht="15.6" hidden="1" x14ac:dyDescent="0.3">
      <c r="A30" s="4"/>
      <c r="B30" s="3"/>
      <c r="C30" s="3"/>
      <c r="D30" s="3"/>
      <c r="E30" s="1"/>
      <c r="F30" s="1"/>
    </row>
    <row r="31" spans="1:6" ht="15.6" hidden="1" x14ac:dyDescent="0.3">
      <c r="A31" s="3" t="s">
        <v>39</v>
      </c>
      <c r="B31" s="3"/>
      <c r="C31" s="3"/>
      <c r="D31" s="3"/>
      <c r="E31" s="1"/>
      <c r="F31" s="1"/>
    </row>
    <row r="32" spans="1:6" ht="15.6" hidden="1" x14ac:dyDescent="0.3">
      <c r="A32" s="3" t="s">
        <v>40</v>
      </c>
      <c r="B32" s="3"/>
      <c r="C32" s="3"/>
      <c r="D32" s="3"/>
      <c r="E32" s="1"/>
      <c r="F32" s="1"/>
    </row>
    <row r="33" spans="1:6" ht="15.6" hidden="1" x14ac:dyDescent="0.3">
      <c r="A33" s="3"/>
      <c r="B33" s="3"/>
      <c r="C33" s="3"/>
      <c r="D33" s="3"/>
      <c r="E33" s="1"/>
      <c r="F33" s="1"/>
    </row>
    <row r="34" spans="1:6" ht="15.6" hidden="1" x14ac:dyDescent="0.3">
      <c r="A34" s="3"/>
      <c r="B34" s="3"/>
      <c r="C34" s="3"/>
      <c r="D34" s="3"/>
      <c r="E34" s="1"/>
      <c r="F34" s="1"/>
    </row>
    <row r="35" spans="1:6" ht="15.6" hidden="1" x14ac:dyDescent="0.3">
      <c r="A35" s="3"/>
      <c r="B35" s="3"/>
      <c r="C35" s="3"/>
      <c r="D35" s="3"/>
      <c r="E35" s="1"/>
      <c r="F35" s="1"/>
    </row>
    <row r="36" spans="1:6" ht="15.6" x14ac:dyDescent="0.3">
      <c r="A36" s="3"/>
      <c r="B36" s="3"/>
      <c r="C36" s="3"/>
      <c r="D36" s="3"/>
      <c r="E36" s="1"/>
      <c r="F36" s="1"/>
    </row>
    <row r="37" spans="1:6" ht="15.6" x14ac:dyDescent="0.3">
      <c r="A37" s="3"/>
      <c r="B37" s="3"/>
      <c r="C37" s="3"/>
      <c r="D37" s="3"/>
      <c r="E37" s="1"/>
      <c r="F37" s="1"/>
    </row>
    <row r="38" spans="1:6" ht="15.6" x14ac:dyDescent="0.3">
      <c r="A38" s="3"/>
      <c r="B38" s="3"/>
      <c r="C38" s="3"/>
      <c r="D38" s="3"/>
      <c r="E38" s="1"/>
      <c r="F38" s="1"/>
    </row>
    <row r="39" spans="1:6" ht="15.6" x14ac:dyDescent="0.3">
      <c r="A39" s="3"/>
      <c r="B39" s="3"/>
      <c r="C39" s="3"/>
      <c r="D39" s="3"/>
      <c r="E39" s="1"/>
      <c r="F39" s="1"/>
    </row>
    <row r="40" spans="1:6" ht="15.6" x14ac:dyDescent="0.3">
      <c r="A40" s="3"/>
      <c r="B40" s="3"/>
      <c r="C40" s="3"/>
      <c r="D40" s="3"/>
      <c r="E40" s="1"/>
      <c r="F40" s="1"/>
    </row>
    <row r="41" spans="1:6" ht="15.6" x14ac:dyDescent="0.3">
      <c r="A41" s="3"/>
      <c r="B41" s="3"/>
      <c r="C41" s="3"/>
      <c r="D41" s="3"/>
      <c r="E41" s="3"/>
      <c r="F41" s="1"/>
    </row>
    <row r="42" spans="1:6" ht="15.6" x14ac:dyDescent="0.3">
      <c r="A42" s="3"/>
      <c r="B42" s="3"/>
      <c r="C42" s="3"/>
      <c r="D42" s="3"/>
      <c r="E42" s="4"/>
      <c r="F42" s="1"/>
    </row>
  </sheetData>
  <mergeCells count="11">
    <mergeCell ref="A1:B1"/>
    <mergeCell ref="A15:F15"/>
    <mergeCell ref="A23:C23"/>
    <mergeCell ref="A25:F25"/>
    <mergeCell ref="A6:C6"/>
    <mergeCell ref="A10:B10"/>
    <mergeCell ref="E9:F9"/>
    <mergeCell ref="E10:F10"/>
    <mergeCell ref="A11:B11"/>
    <mergeCell ref="A12:B12"/>
    <mergeCell ref="E8:F8"/>
  </mergeCell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7751-2B6C-4B15-859C-271ABBE657E9}">
  <sheetPr codeName="Foaie2">
    <pageSetUpPr fitToPage="1"/>
  </sheetPr>
  <dimension ref="A1:L79"/>
  <sheetViews>
    <sheetView topLeftCell="D49" workbookViewId="0">
      <selection activeCell="H82" sqref="H82"/>
    </sheetView>
  </sheetViews>
  <sheetFormatPr defaultRowHeight="15.6" x14ac:dyDescent="0.3"/>
  <cols>
    <col min="1" max="1" width="10.33203125" style="4" hidden="1" customWidth="1"/>
    <col min="2" max="3" width="16.44140625" style="4" hidden="1" customWidth="1"/>
    <col min="4" max="4" width="1.6640625" style="4" customWidth="1"/>
    <col min="5" max="5" width="20.44140625" style="4" customWidth="1"/>
    <col min="6" max="6" width="18.88671875" style="4" customWidth="1"/>
    <col min="7" max="7" width="19.5546875" style="4" customWidth="1"/>
    <col min="8" max="8" width="15.88671875" style="4" customWidth="1"/>
    <col min="9" max="9" width="20.5546875" style="4" customWidth="1"/>
    <col min="10" max="10" width="20.109375" style="4" customWidth="1"/>
    <col min="11" max="11" width="9.109375" style="4" customWidth="1"/>
    <col min="12" max="247" width="9.109375" style="4"/>
    <col min="248" max="248" width="10.33203125" style="4" customWidth="1"/>
    <col min="249" max="250" width="16.44140625" style="4" customWidth="1"/>
    <col min="251" max="251" width="9.109375" style="4"/>
    <col min="252" max="252" width="10.33203125" style="4" customWidth="1"/>
    <col min="253" max="254" width="16.44140625" style="4" customWidth="1"/>
    <col min="255" max="257" width="15.88671875" style="4" customWidth="1"/>
    <col min="258" max="503" width="9.109375" style="4"/>
    <col min="504" max="504" width="10.33203125" style="4" customWidth="1"/>
    <col min="505" max="506" width="16.44140625" style="4" customWidth="1"/>
    <col min="507" max="507" width="9.109375" style="4"/>
    <col min="508" max="508" width="10.33203125" style="4" customWidth="1"/>
    <col min="509" max="510" width="16.44140625" style="4" customWidth="1"/>
    <col min="511" max="513" width="15.88671875" style="4" customWidth="1"/>
    <col min="514" max="759" width="9.109375" style="4"/>
    <col min="760" max="760" width="10.33203125" style="4" customWidth="1"/>
    <col min="761" max="762" width="16.44140625" style="4" customWidth="1"/>
    <col min="763" max="763" width="9.109375" style="4"/>
    <col min="764" max="764" width="10.33203125" style="4" customWidth="1"/>
    <col min="765" max="766" width="16.44140625" style="4" customWidth="1"/>
    <col min="767" max="769" width="15.88671875" style="4" customWidth="1"/>
    <col min="770" max="1015" width="9.109375" style="4"/>
    <col min="1016" max="1016" width="10.33203125" style="4" customWidth="1"/>
    <col min="1017" max="1018" width="16.44140625" style="4" customWidth="1"/>
    <col min="1019" max="1019" width="9.109375" style="4"/>
    <col min="1020" max="1020" width="10.33203125" style="4" customWidth="1"/>
    <col min="1021" max="1022" width="16.44140625" style="4" customWidth="1"/>
    <col min="1023" max="1025" width="15.88671875" style="4" customWidth="1"/>
    <col min="1026" max="1271" width="9.109375" style="4"/>
    <col min="1272" max="1272" width="10.33203125" style="4" customWidth="1"/>
    <col min="1273" max="1274" width="16.44140625" style="4" customWidth="1"/>
    <col min="1275" max="1275" width="9.109375" style="4"/>
    <col min="1276" max="1276" width="10.33203125" style="4" customWidth="1"/>
    <col min="1277" max="1278" width="16.44140625" style="4" customWidth="1"/>
    <col min="1279" max="1281" width="15.88671875" style="4" customWidth="1"/>
    <col min="1282" max="1527" width="9.109375" style="4"/>
    <col min="1528" max="1528" width="10.33203125" style="4" customWidth="1"/>
    <col min="1529" max="1530" width="16.44140625" style="4" customWidth="1"/>
    <col min="1531" max="1531" width="9.109375" style="4"/>
    <col min="1532" max="1532" width="10.33203125" style="4" customWidth="1"/>
    <col min="1533" max="1534" width="16.44140625" style="4" customWidth="1"/>
    <col min="1535" max="1537" width="15.88671875" style="4" customWidth="1"/>
    <col min="1538" max="1783" width="9.109375" style="4"/>
    <col min="1784" max="1784" width="10.33203125" style="4" customWidth="1"/>
    <col min="1785" max="1786" width="16.44140625" style="4" customWidth="1"/>
    <col min="1787" max="1787" width="9.109375" style="4"/>
    <col min="1788" max="1788" width="10.33203125" style="4" customWidth="1"/>
    <col min="1789" max="1790" width="16.44140625" style="4" customWidth="1"/>
    <col min="1791" max="1793" width="15.88671875" style="4" customWidth="1"/>
    <col min="1794" max="2039" width="9.109375" style="4"/>
    <col min="2040" max="2040" width="10.33203125" style="4" customWidth="1"/>
    <col min="2041" max="2042" width="16.44140625" style="4" customWidth="1"/>
    <col min="2043" max="2043" width="9.109375" style="4"/>
    <col min="2044" max="2044" width="10.33203125" style="4" customWidth="1"/>
    <col min="2045" max="2046" width="16.44140625" style="4" customWidth="1"/>
    <col min="2047" max="2049" width="15.88671875" style="4" customWidth="1"/>
    <col min="2050" max="2295" width="9.109375" style="4"/>
    <col min="2296" max="2296" width="10.33203125" style="4" customWidth="1"/>
    <col min="2297" max="2298" width="16.44140625" style="4" customWidth="1"/>
    <col min="2299" max="2299" width="9.109375" style="4"/>
    <col min="2300" max="2300" width="10.33203125" style="4" customWidth="1"/>
    <col min="2301" max="2302" width="16.44140625" style="4" customWidth="1"/>
    <col min="2303" max="2305" width="15.88671875" style="4" customWidth="1"/>
    <col min="2306" max="2551" width="9.109375" style="4"/>
    <col min="2552" max="2552" width="10.33203125" style="4" customWidth="1"/>
    <col min="2553" max="2554" width="16.44140625" style="4" customWidth="1"/>
    <col min="2555" max="2555" width="9.109375" style="4"/>
    <col min="2556" max="2556" width="10.33203125" style="4" customWidth="1"/>
    <col min="2557" max="2558" width="16.44140625" style="4" customWidth="1"/>
    <col min="2559" max="2561" width="15.88671875" style="4" customWidth="1"/>
    <col min="2562" max="2807" width="9.109375" style="4"/>
    <col min="2808" max="2808" width="10.33203125" style="4" customWidth="1"/>
    <col min="2809" max="2810" width="16.44140625" style="4" customWidth="1"/>
    <col min="2811" max="2811" width="9.109375" style="4"/>
    <col min="2812" max="2812" width="10.33203125" style="4" customWidth="1"/>
    <col min="2813" max="2814" width="16.44140625" style="4" customWidth="1"/>
    <col min="2815" max="2817" width="15.88671875" style="4" customWidth="1"/>
    <col min="2818" max="3063" width="9.109375" style="4"/>
    <col min="3064" max="3064" width="10.33203125" style="4" customWidth="1"/>
    <col min="3065" max="3066" width="16.44140625" style="4" customWidth="1"/>
    <col min="3067" max="3067" width="9.109375" style="4"/>
    <col min="3068" max="3068" width="10.33203125" style="4" customWidth="1"/>
    <col min="3069" max="3070" width="16.44140625" style="4" customWidth="1"/>
    <col min="3071" max="3073" width="15.88671875" style="4" customWidth="1"/>
    <col min="3074" max="3319" width="9.109375" style="4"/>
    <col min="3320" max="3320" width="10.33203125" style="4" customWidth="1"/>
    <col min="3321" max="3322" width="16.44140625" style="4" customWidth="1"/>
    <col min="3323" max="3323" width="9.109375" style="4"/>
    <col min="3324" max="3324" width="10.33203125" style="4" customWidth="1"/>
    <col min="3325" max="3326" width="16.44140625" style="4" customWidth="1"/>
    <col min="3327" max="3329" width="15.88671875" style="4" customWidth="1"/>
    <col min="3330" max="3575" width="9.109375" style="4"/>
    <col min="3576" max="3576" width="10.33203125" style="4" customWidth="1"/>
    <col min="3577" max="3578" width="16.44140625" style="4" customWidth="1"/>
    <col min="3579" max="3579" width="9.109375" style="4"/>
    <col min="3580" max="3580" width="10.33203125" style="4" customWidth="1"/>
    <col min="3581" max="3582" width="16.44140625" style="4" customWidth="1"/>
    <col min="3583" max="3585" width="15.88671875" style="4" customWidth="1"/>
    <col min="3586" max="3831" width="9.109375" style="4"/>
    <col min="3832" max="3832" width="10.33203125" style="4" customWidth="1"/>
    <col min="3833" max="3834" width="16.44140625" style="4" customWidth="1"/>
    <col min="3835" max="3835" width="9.109375" style="4"/>
    <col min="3836" max="3836" width="10.33203125" style="4" customWidth="1"/>
    <col min="3837" max="3838" width="16.44140625" style="4" customWidth="1"/>
    <col min="3839" max="3841" width="15.88671875" style="4" customWidth="1"/>
    <col min="3842" max="4087" width="9.109375" style="4"/>
    <col min="4088" max="4088" width="10.33203125" style="4" customWidth="1"/>
    <col min="4089" max="4090" width="16.44140625" style="4" customWidth="1"/>
    <col min="4091" max="4091" width="9.109375" style="4"/>
    <col min="4092" max="4092" width="10.33203125" style="4" customWidth="1"/>
    <col min="4093" max="4094" width="16.44140625" style="4" customWidth="1"/>
    <col min="4095" max="4097" width="15.88671875" style="4" customWidth="1"/>
    <col min="4098" max="4343" width="9.109375" style="4"/>
    <col min="4344" max="4344" width="10.33203125" style="4" customWidth="1"/>
    <col min="4345" max="4346" width="16.44140625" style="4" customWidth="1"/>
    <col min="4347" max="4347" width="9.109375" style="4"/>
    <col min="4348" max="4348" width="10.33203125" style="4" customWidth="1"/>
    <col min="4349" max="4350" width="16.44140625" style="4" customWidth="1"/>
    <col min="4351" max="4353" width="15.88671875" style="4" customWidth="1"/>
    <col min="4354" max="4599" width="9.109375" style="4"/>
    <col min="4600" max="4600" width="10.33203125" style="4" customWidth="1"/>
    <col min="4601" max="4602" width="16.44140625" style="4" customWidth="1"/>
    <col min="4603" max="4603" width="9.109375" style="4"/>
    <col min="4604" max="4604" width="10.33203125" style="4" customWidth="1"/>
    <col min="4605" max="4606" width="16.44140625" style="4" customWidth="1"/>
    <col min="4607" max="4609" width="15.88671875" style="4" customWidth="1"/>
    <col min="4610" max="4855" width="9.109375" style="4"/>
    <col min="4856" max="4856" width="10.33203125" style="4" customWidth="1"/>
    <col min="4857" max="4858" width="16.44140625" style="4" customWidth="1"/>
    <col min="4859" max="4859" width="9.109375" style="4"/>
    <col min="4860" max="4860" width="10.33203125" style="4" customWidth="1"/>
    <col min="4861" max="4862" width="16.44140625" style="4" customWidth="1"/>
    <col min="4863" max="4865" width="15.88671875" style="4" customWidth="1"/>
    <col min="4866" max="5111" width="9.109375" style="4"/>
    <col min="5112" max="5112" width="10.33203125" style="4" customWidth="1"/>
    <col min="5113" max="5114" width="16.44140625" style="4" customWidth="1"/>
    <col min="5115" max="5115" width="9.109375" style="4"/>
    <col min="5116" max="5116" width="10.33203125" style="4" customWidth="1"/>
    <col min="5117" max="5118" width="16.44140625" style="4" customWidth="1"/>
    <col min="5119" max="5121" width="15.88671875" style="4" customWidth="1"/>
    <col min="5122" max="5367" width="9.109375" style="4"/>
    <col min="5368" max="5368" width="10.33203125" style="4" customWidth="1"/>
    <col min="5369" max="5370" width="16.44140625" style="4" customWidth="1"/>
    <col min="5371" max="5371" width="9.109375" style="4"/>
    <col min="5372" max="5372" width="10.33203125" style="4" customWidth="1"/>
    <col min="5373" max="5374" width="16.44140625" style="4" customWidth="1"/>
    <col min="5375" max="5377" width="15.88671875" style="4" customWidth="1"/>
    <col min="5378" max="5623" width="9.109375" style="4"/>
    <col min="5624" max="5624" width="10.33203125" style="4" customWidth="1"/>
    <col min="5625" max="5626" width="16.44140625" style="4" customWidth="1"/>
    <col min="5627" max="5627" width="9.109375" style="4"/>
    <col min="5628" max="5628" width="10.33203125" style="4" customWidth="1"/>
    <col min="5629" max="5630" width="16.44140625" style="4" customWidth="1"/>
    <col min="5631" max="5633" width="15.88671875" style="4" customWidth="1"/>
    <col min="5634" max="5879" width="9.109375" style="4"/>
    <col min="5880" max="5880" width="10.33203125" style="4" customWidth="1"/>
    <col min="5881" max="5882" width="16.44140625" style="4" customWidth="1"/>
    <col min="5883" max="5883" width="9.109375" style="4"/>
    <col min="5884" max="5884" width="10.33203125" style="4" customWidth="1"/>
    <col min="5885" max="5886" width="16.44140625" style="4" customWidth="1"/>
    <col min="5887" max="5889" width="15.88671875" style="4" customWidth="1"/>
    <col min="5890" max="6135" width="9.109375" style="4"/>
    <col min="6136" max="6136" width="10.33203125" style="4" customWidth="1"/>
    <col min="6137" max="6138" width="16.44140625" style="4" customWidth="1"/>
    <col min="6139" max="6139" width="9.109375" style="4"/>
    <col min="6140" max="6140" width="10.33203125" style="4" customWidth="1"/>
    <col min="6141" max="6142" width="16.44140625" style="4" customWidth="1"/>
    <col min="6143" max="6145" width="15.88671875" style="4" customWidth="1"/>
    <col min="6146" max="6391" width="9.109375" style="4"/>
    <col min="6392" max="6392" width="10.33203125" style="4" customWidth="1"/>
    <col min="6393" max="6394" width="16.44140625" style="4" customWidth="1"/>
    <col min="6395" max="6395" width="9.109375" style="4"/>
    <col min="6396" max="6396" width="10.33203125" style="4" customWidth="1"/>
    <col min="6397" max="6398" width="16.44140625" style="4" customWidth="1"/>
    <col min="6399" max="6401" width="15.88671875" style="4" customWidth="1"/>
    <col min="6402" max="6647" width="9.109375" style="4"/>
    <col min="6648" max="6648" width="10.33203125" style="4" customWidth="1"/>
    <col min="6649" max="6650" width="16.44140625" style="4" customWidth="1"/>
    <col min="6651" max="6651" width="9.109375" style="4"/>
    <col min="6652" max="6652" width="10.33203125" style="4" customWidth="1"/>
    <col min="6653" max="6654" width="16.44140625" style="4" customWidth="1"/>
    <col min="6655" max="6657" width="15.88671875" style="4" customWidth="1"/>
    <col min="6658" max="6903" width="9.109375" style="4"/>
    <col min="6904" max="6904" width="10.33203125" style="4" customWidth="1"/>
    <col min="6905" max="6906" width="16.44140625" style="4" customWidth="1"/>
    <col min="6907" max="6907" width="9.109375" style="4"/>
    <col min="6908" max="6908" width="10.33203125" style="4" customWidth="1"/>
    <col min="6909" max="6910" width="16.44140625" style="4" customWidth="1"/>
    <col min="6911" max="6913" width="15.88671875" style="4" customWidth="1"/>
    <col min="6914" max="7159" width="9.109375" style="4"/>
    <col min="7160" max="7160" width="10.33203125" style="4" customWidth="1"/>
    <col min="7161" max="7162" width="16.44140625" style="4" customWidth="1"/>
    <col min="7163" max="7163" width="9.109375" style="4"/>
    <col min="7164" max="7164" width="10.33203125" style="4" customWidth="1"/>
    <col min="7165" max="7166" width="16.44140625" style="4" customWidth="1"/>
    <col min="7167" max="7169" width="15.88671875" style="4" customWidth="1"/>
    <col min="7170" max="7415" width="9.109375" style="4"/>
    <col min="7416" max="7416" width="10.33203125" style="4" customWidth="1"/>
    <col min="7417" max="7418" width="16.44140625" style="4" customWidth="1"/>
    <col min="7419" max="7419" width="9.109375" style="4"/>
    <col min="7420" max="7420" width="10.33203125" style="4" customWidth="1"/>
    <col min="7421" max="7422" width="16.44140625" style="4" customWidth="1"/>
    <col min="7423" max="7425" width="15.88671875" style="4" customWidth="1"/>
    <col min="7426" max="7671" width="9.109375" style="4"/>
    <col min="7672" max="7672" width="10.33203125" style="4" customWidth="1"/>
    <col min="7673" max="7674" width="16.44140625" style="4" customWidth="1"/>
    <col min="7675" max="7675" width="9.109375" style="4"/>
    <col min="7676" max="7676" width="10.33203125" style="4" customWidth="1"/>
    <col min="7677" max="7678" width="16.44140625" style="4" customWidth="1"/>
    <col min="7679" max="7681" width="15.88671875" style="4" customWidth="1"/>
    <col min="7682" max="7927" width="9.109375" style="4"/>
    <col min="7928" max="7928" width="10.33203125" style="4" customWidth="1"/>
    <col min="7929" max="7930" width="16.44140625" style="4" customWidth="1"/>
    <col min="7931" max="7931" width="9.109375" style="4"/>
    <col min="7932" max="7932" width="10.33203125" style="4" customWidth="1"/>
    <col min="7933" max="7934" width="16.44140625" style="4" customWidth="1"/>
    <col min="7935" max="7937" width="15.88671875" style="4" customWidth="1"/>
    <col min="7938" max="8183" width="9.109375" style="4"/>
    <col min="8184" max="8184" width="10.33203125" style="4" customWidth="1"/>
    <col min="8185" max="8186" width="16.44140625" style="4" customWidth="1"/>
    <col min="8187" max="8187" width="9.109375" style="4"/>
    <col min="8188" max="8188" width="10.33203125" style="4" customWidth="1"/>
    <col min="8189" max="8190" width="16.44140625" style="4" customWidth="1"/>
    <col min="8191" max="8193" width="15.88671875" style="4" customWidth="1"/>
    <col min="8194" max="8439" width="9.109375" style="4"/>
    <col min="8440" max="8440" width="10.33203125" style="4" customWidth="1"/>
    <col min="8441" max="8442" width="16.44140625" style="4" customWidth="1"/>
    <col min="8443" max="8443" width="9.109375" style="4"/>
    <col min="8444" max="8444" width="10.33203125" style="4" customWidth="1"/>
    <col min="8445" max="8446" width="16.44140625" style="4" customWidth="1"/>
    <col min="8447" max="8449" width="15.88671875" style="4" customWidth="1"/>
    <col min="8450" max="8695" width="9.109375" style="4"/>
    <col min="8696" max="8696" width="10.33203125" style="4" customWidth="1"/>
    <col min="8697" max="8698" width="16.44140625" style="4" customWidth="1"/>
    <col min="8699" max="8699" width="9.109375" style="4"/>
    <col min="8700" max="8700" width="10.33203125" style="4" customWidth="1"/>
    <col min="8701" max="8702" width="16.44140625" style="4" customWidth="1"/>
    <col min="8703" max="8705" width="15.88671875" style="4" customWidth="1"/>
    <col min="8706" max="8951" width="9.109375" style="4"/>
    <col min="8952" max="8952" width="10.33203125" style="4" customWidth="1"/>
    <col min="8953" max="8954" width="16.44140625" style="4" customWidth="1"/>
    <col min="8955" max="8955" width="9.109375" style="4"/>
    <col min="8956" max="8956" width="10.33203125" style="4" customWidth="1"/>
    <col min="8957" max="8958" width="16.44140625" style="4" customWidth="1"/>
    <col min="8959" max="8961" width="15.88671875" style="4" customWidth="1"/>
    <col min="8962" max="9207" width="9.109375" style="4"/>
    <col min="9208" max="9208" width="10.33203125" style="4" customWidth="1"/>
    <col min="9209" max="9210" width="16.44140625" style="4" customWidth="1"/>
    <col min="9211" max="9211" width="9.109375" style="4"/>
    <col min="9212" max="9212" width="10.33203125" style="4" customWidth="1"/>
    <col min="9213" max="9214" width="16.44140625" style="4" customWidth="1"/>
    <col min="9215" max="9217" width="15.88671875" style="4" customWidth="1"/>
    <col min="9218" max="9463" width="9.109375" style="4"/>
    <col min="9464" max="9464" width="10.33203125" style="4" customWidth="1"/>
    <col min="9465" max="9466" width="16.44140625" style="4" customWidth="1"/>
    <col min="9467" max="9467" width="9.109375" style="4"/>
    <col min="9468" max="9468" width="10.33203125" style="4" customWidth="1"/>
    <col min="9469" max="9470" width="16.44140625" style="4" customWidth="1"/>
    <col min="9471" max="9473" width="15.88671875" style="4" customWidth="1"/>
    <col min="9474" max="9719" width="9.109375" style="4"/>
    <col min="9720" max="9720" width="10.33203125" style="4" customWidth="1"/>
    <col min="9721" max="9722" width="16.44140625" style="4" customWidth="1"/>
    <col min="9723" max="9723" width="9.109375" style="4"/>
    <col min="9724" max="9724" width="10.33203125" style="4" customWidth="1"/>
    <col min="9725" max="9726" width="16.44140625" style="4" customWidth="1"/>
    <col min="9727" max="9729" width="15.88671875" style="4" customWidth="1"/>
    <col min="9730" max="9975" width="9.109375" style="4"/>
    <col min="9976" max="9976" width="10.33203125" style="4" customWidth="1"/>
    <col min="9977" max="9978" width="16.44140625" style="4" customWidth="1"/>
    <col min="9979" max="9979" width="9.109375" style="4"/>
    <col min="9980" max="9980" width="10.33203125" style="4" customWidth="1"/>
    <col min="9981" max="9982" width="16.44140625" style="4" customWidth="1"/>
    <col min="9983" max="9985" width="15.88671875" style="4" customWidth="1"/>
    <col min="9986" max="10231" width="9.109375" style="4"/>
    <col min="10232" max="10232" width="10.33203125" style="4" customWidth="1"/>
    <col min="10233" max="10234" width="16.44140625" style="4" customWidth="1"/>
    <col min="10235" max="10235" width="9.109375" style="4"/>
    <col min="10236" max="10236" width="10.33203125" style="4" customWidth="1"/>
    <col min="10237" max="10238" width="16.44140625" style="4" customWidth="1"/>
    <col min="10239" max="10241" width="15.88671875" style="4" customWidth="1"/>
    <col min="10242" max="10487" width="9.109375" style="4"/>
    <col min="10488" max="10488" width="10.33203125" style="4" customWidth="1"/>
    <col min="10489" max="10490" width="16.44140625" style="4" customWidth="1"/>
    <col min="10491" max="10491" width="9.109375" style="4"/>
    <col min="10492" max="10492" width="10.33203125" style="4" customWidth="1"/>
    <col min="10493" max="10494" width="16.44140625" style="4" customWidth="1"/>
    <col min="10495" max="10497" width="15.88671875" style="4" customWidth="1"/>
    <col min="10498" max="10743" width="9.109375" style="4"/>
    <col min="10744" max="10744" width="10.33203125" style="4" customWidth="1"/>
    <col min="10745" max="10746" width="16.44140625" style="4" customWidth="1"/>
    <col min="10747" max="10747" width="9.109375" style="4"/>
    <col min="10748" max="10748" width="10.33203125" style="4" customWidth="1"/>
    <col min="10749" max="10750" width="16.44140625" style="4" customWidth="1"/>
    <col min="10751" max="10753" width="15.88671875" style="4" customWidth="1"/>
    <col min="10754" max="10999" width="9.109375" style="4"/>
    <col min="11000" max="11000" width="10.33203125" style="4" customWidth="1"/>
    <col min="11001" max="11002" width="16.44140625" style="4" customWidth="1"/>
    <col min="11003" max="11003" width="9.109375" style="4"/>
    <col min="11004" max="11004" width="10.33203125" style="4" customWidth="1"/>
    <col min="11005" max="11006" width="16.44140625" style="4" customWidth="1"/>
    <col min="11007" max="11009" width="15.88671875" style="4" customWidth="1"/>
    <col min="11010" max="11255" width="9.109375" style="4"/>
    <col min="11256" max="11256" width="10.33203125" style="4" customWidth="1"/>
    <col min="11257" max="11258" width="16.44140625" style="4" customWidth="1"/>
    <col min="11259" max="11259" width="9.109375" style="4"/>
    <col min="11260" max="11260" width="10.33203125" style="4" customWidth="1"/>
    <col min="11261" max="11262" width="16.44140625" style="4" customWidth="1"/>
    <col min="11263" max="11265" width="15.88671875" style="4" customWidth="1"/>
    <col min="11266" max="11511" width="9.109375" style="4"/>
    <col min="11512" max="11512" width="10.33203125" style="4" customWidth="1"/>
    <col min="11513" max="11514" width="16.44140625" style="4" customWidth="1"/>
    <col min="11515" max="11515" width="9.109375" style="4"/>
    <col min="11516" max="11516" width="10.33203125" style="4" customWidth="1"/>
    <col min="11517" max="11518" width="16.44140625" style="4" customWidth="1"/>
    <col min="11519" max="11521" width="15.88671875" style="4" customWidth="1"/>
    <col min="11522" max="11767" width="9.109375" style="4"/>
    <col min="11768" max="11768" width="10.33203125" style="4" customWidth="1"/>
    <col min="11769" max="11770" width="16.44140625" style="4" customWidth="1"/>
    <col min="11771" max="11771" width="9.109375" style="4"/>
    <col min="11772" max="11772" width="10.33203125" style="4" customWidth="1"/>
    <col min="11773" max="11774" width="16.44140625" style="4" customWidth="1"/>
    <col min="11775" max="11777" width="15.88671875" style="4" customWidth="1"/>
    <col min="11778" max="12023" width="9.109375" style="4"/>
    <col min="12024" max="12024" width="10.33203125" style="4" customWidth="1"/>
    <col min="12025" max="12026" width="16.44140625" style="4" customWidth="1"/>
    <col min="12027" max="12027" width="9.109375" style="4"/>
    <col min="12028" max="12028" width="10.33203125" style="4" customWidth="1"/>
    <col min="12029" max="12030" width="16.44140625" style="4" customWidth="1"/>
    <col min="12031" max="12033" width="15.88671875" style="4" customWidth="1"/>
    <col min="12034" max="12279" width="9.109375" style="4"/>
    <col min="12280" max="12280" width="10.33203125" style="4" customWidth="1"/>
    <col min="12281" max="12282" width="16.44140625" style="4" customWidth="1"/>
    <col min="12283" max="12283" width="9.109375" style="4"/>
    <col min="12284" max="12284" width="10.33203125" style="4" customWidth="1"/>
    <col min="12285" max="12286" width="16.44140625" style="4" customWidth="1"/>
    <col min="12287" max="12289" width="15.88671875" style="4" customWidth="1"/>
    <col min="12290" max="12535" width="9.109375" style="4"/>
    <col min="12536" max="12536" width="10.33203125" style="4" customWidth="1"/>
    <col min="12537" max="12538" width="16.44140625" style="4" customWidth="1"/>
    <col min="12539" max="12539" width="9.109375" style="4"/>
    <col min="12540" max="12540" width="10.33203125" style="4" customWidth="1"/>
    <col min="12541" max="12542" width="16.44140625" style="4" customWidth="1"/>
    <col min="12543" max="12545" width="15.88671875" style="4" customWidth="1"/>
    <col min="12546" max="12791" width="9.109375" style="4"/>
    <col min="12792" max="12792" width="10.33203125" style="4" customWidth="1"/>
    <col min="12793" max="12794" width="16.44140625" style="4" customWidth="1"/>
    <col min="12795" max="12795" width="9.109375" style="4"/>
    <col min="12796" max="12796" width="10.33203125" style="4" customWidth="1"/>
    <col min="12797" max="12798" width="16.44140625" style="4" customWidth="1"/>
    <col min="12799" max="12801" width="15.88671875" style="4" customWidth="1"/>
    <col min="12802" max="13047" width="9.109375" style="4"/>
    <col min="13048" max="13048" width="10.33203125" style="4" customWidth="1"/>
    <col min="13049" max="13050" width="16.44140625" style="4" customWidth="1"/>
    <col min="13051" max="13051" width="9.109375" style="4"/>
    <col min="13052" max="13052" width="10.33203125" style="4" customWidth="1"/>
    <col min="13053" max="13054" width="16.44140625" style="4" customWidth="1"/>
    <col min="13055" max="13057" width="15.88671875" style="4" customWidth="1"/>
    <col min="13058" max="13303" width="9.109375" style="4"/>
    <col min="13304" max="13304" width="10.33203125" style="4" customWidth="1"/>
    <col min="13305" max="13306" width="16.44140625" style="4" customWidth="1"/>
    <col min="13307" max="13307" width="9.109375" style="4"/>
    <col min="13308" max="13308" width="10.33203125" style="4" customWidth="1"/>
    <col min="13309" max="13310" width="16.44140625" style="4" customWidth="1"/>
    <col min="13311" max="13313" width="15.88671875" style="4" customWidth="1"/>
    <col min="13314" max="13559" width="9.109375" style="4"/>
    <col min="13560" max="13560" width="10.33203125" style="4" customWidth="1"/>
    <col min="13561" max="13562" width="16.44140625" style="4" customWidth="1"/>
    <col min="13563" max="13563" width="9.109375" style="4"/>
    <col min="13564" max="13564" width="10.33203125" style="4" customWidth="1"/>
    <col min="13565" max="13566" width="16.44140625" style="4" customWidth="1"/>
    <col min="13567" max="13569" width="15.88671875" style="4" customWidth="1"/>
    <col min="13570" max="13815" width="9.109375" style="4"/>
    <col min="13816" max="13816" width="10.33203125" style="4" customWidth="1"/>
    <col min="13817" max="13818" width="16.44140625" style="4" customWidth="1"/>
    <col min="13819" max="13819" width="9.109375" style="4"/>
    <col min="13820" max="13820" width="10.33203125" style="4" customWidth="1"/>
    <col min="13821" max="13822" width="16.44140625" style="4" customWidth="1"/>
    <col min="13823" max="13825" width="15.88671875" style="4" customWidth="1"/>
    <col min="13826" max="14071" width="9.109375" style="4"/>
    <col min="14072" max="14072" width="10.33203125" style="4" customWidth="1"/>
    <col min="14073" max="14074" width="16.44140625" style="4" customWidth="1"/>
    <col min="14075" max="14075" width="9.109375" style="4"/>
    <col min="14076" max="14076" width="10.33203125" style="4" customWidth="1"/>
    <col min="14077" max="14078" width="16.44140625" style="4" customWidth="1"/>
    <col min="14079" max="14081" width="15.88671875" style="4" customWidth="1"/>
    <col min="14082" max="14327" width="9.109375" style="4"/>
    <col min="14328" max="14328" width="10.33203125" style="4" customWidth="1"/>
    <col min="14329" max="14330" width="16.44140625" style="4" customWidth="1"/>
    <col min="14331" max="14331" width="9.109375" style="4"/>
    <col min="14332" max="14332" width="10.33203125" style="4" customWidth="1"/>
    <col min="14333" max="14334" width="16.44140625" style="4" customWidth="1"/>
    <col min="14335" max="14337" width="15.88671875" style="4" customWidth="1"/>
    <col min="14338" max="14583" width="9.109375" style="4"/>
    <col min="14584" max="14584" width="10.33203125" style="4" customWidth="1"/>
    <col min="14585" max="14586" width="16.44140625" style="4" customWidth="1"/>
    <col min="14587" max="14587" width="9.109375" style="4"/>
    <col min="14588" max="14588" width="10.33203125" style="4" customWidth="1"/>
    <col min="14589" max="14590" width="16.44140625" style="4" customWidth="1"/>
    <col min="14591" max="14593" width="15.88671875" style="4" customWidth="1"/>
    <col min="14594" max="14839" width="9.109375" style="4"/>
    <col min="14840" max="14840" width="10.33203125" style="4" customWidth="1"/>
    <col min="14841" max="14842" width="16.44140625" style="4" customWidth="1"/>
    <col min="14843" max="14843" width="9.109375" style="4"/>
    <col min="14844" max="14844" width="10.33203125" style="4" customWidth="1"/>
    <col min="14845" max="14846" width="16.44140625" style="4" customWidth="1"/>
    <col min="14847" max="14849" width="15.88671875" style="4" customWidth="1"/>
    <col min="14850" max="15095" width="9.109375" style="4"/>
    <col min="15096" max="15096" width="10.33203125" style="4" customWidth="1"/>
    <col min="15097" max="15098" width="16.44140625" style="4" customWidth="1"/>
    <col min="15099" max="15099" width="9.109375" style="4"/>
    <col min="15100" max="15100" width="10.33203125" style="4" customWidth="1"/>
    <col min="15101" max="15102" width="16.44140625" style="4" customWidth="1"/>
    <col min="15103" max="15105" width="15.88671875" style="4" customWidth="1"/>
    <col min="15106" max="15351" width="9.109375" style="4"/>
    <col min="15352" max="15352" width="10.33203125" style="4" customWidth="1"/>
    <col min="15353" max="15354" width="16.44140625" style="4" customWidth="1"/>
    <col min="15355" max="15355" width="9.109375" style="4"/>
    <col min="15356" max="15356" width="10.33203125" style="4" customWidth="1"/>
    <col min="15357" max="15358" width="16.44140625" style="4" customWidth="1"/>
    <col min="15359" max="15361" width="15.88671875" style="4" customWidth="1"/>
    <col min="15362" max="15607" width="9.109375" style="4"/>
    <col min="15608" max="15608" width="10.33203125" style="4" customWidth="1"/>
    <col min="15609" max="15610" width="16.44140625" style="4" customWidth="1"/>
    <col min="15611" max="15611" width="9.109375" style="4"/>
    <col min="15612" max="15612" width="10.33203125" style="4" customWidth="1"/>
    <col min="15613" max="15614" width="16.44140625" style="4" customWidth="1"/>
    <col min="15615" max="15617" width="15.88671875" style="4" customWidth="1"/>
    <col min="15618" max="15863" width="9.109375" style="4"/>
    <col min="15864" max="15864" width="10.33203125" style="4" customWidth="1"/>
    <col min="15865" max="15866" width="16.44140625" style="4" customWidth="1"/>
    <col min="15867" max="15867" width="9.109375" style="4"/>
    <col min="15868" max="15868" width="10.33203125" style="4" customWidth="1"/>
    <col min="15869" max="15870" width="16.44140625" style="4" customWidth="1"/>
    <col min="15871" max="15873" width="15.88671875" style="4" customWidth="1"/>
    <col min="15874" max="16119" width="9.109375" style="4"/>
    <col min="16120" max="16120" width="10.33203125" style="4" customWidth="1"/>
    <col min="16121" max="16122" width="16.44140625" style="4" customWidth="1"/>
    <col min="16123" max="16123" width="9.109375" style="4"/>
    <col min="16124" max="16124" width="10.33203125" style="4" customWidth="1"/>
    <col min="16125" max="16126" width="16.44140625" style="4" customWidth="1"/>
    <col min="16127" max="16129" width="15.88671875" style="4" customWidth="1"/>
    <col min="16130" max="16384" width="9.109375" style="4"/>
  </cols>
  <sheetData>
    <row r="1" spans="1:10" x14ac:dyDescent="0.3">
      <c r="C1" s="23" t="s">
        <v>7</v>
      </c>
      <c r="E1" s="89"/>
      <c r="F1" s="89"/>
      <c r="J1" s="23"/>
    </row>
    <row r="2" spans="1:10" x14ac:dyDescent="0.3">
      <c r="E2" s="89"/>
      <c r="F2" s="89"/>
      <c r="G2" s="89"/>
    </row>
    <row r="3" spans="1:10" x14ac:dyDescent="0.3">
      <c r="E3" s="24"/>
      <c r="F3" s="24"/>
      <c r="G3" s="24"/>
    </row>
    <row r="4" spans="1:10" x14ac:dyDescent="0.3">
      <c r="E4" s="24"/>
      <c r="F4" s="24"/>
      <c r="G4" s="24"/>
    </row>
    <row r="5" spans="1:10" x14ac:dyDescent="0.3">
      <c r="E5" s="24"/>
      <c r="F5" s="24"/>
      <c r="G5" s="24"/>
    </row>
    <row r="6" spans="1:10" x14ac:dyDescent="0.3">
      <c r="E6" s="24"/>
      <c r="F6" s="24"/>
      <c r="G6" s="24"/>
      <c r="J6" s="23" t="s">
        <v>47</v>
      </c>
    </row>
    <row r="7" spans="1:10" x14ac:dyDescent="0.3">
      <c r="E7" s="24"/>
      <c r="F7" s="24"/>
      <c r="G7" s="24"/>
    </row>
    <row r="8" spans="1:10" s="50" customFormat="1" ht="17.399999999999999" x14ac:dyDescent="0.3">
      <c r="E8" s="58"/>
      <c r="F8" s="58"/>
      <c r="G8" s="58"/>
      <c r="H8" s="51"/>
      <c r="I8" s="80"/>
      <c r="J8" s="80"/>
    </row>
    <row r="9" spans="1:10" s="50" customFormat="1" ht="17.399999999999999" x14ac:dyDescent="0.3">
      <c r="E9" s="58"/>
      <c r="F9" s="58"/>
      <c r="G9" s="58"/>
      <c r="H9" s="51"/>
      <c r="I9" s="80"/>
      <c r="J9" s="80"/>
    </row>
    <row r="10" spans="1:10" s="50" customFormat="1" ht="17.399999999999999" x14ac:dyDescent="0.3">
      <c r="E10" s="81"/>
      <c r="F10" s="81"/>
      <c r="G10" s="58"/>
      <c r="H10" s="51"/>
      <c r="I10" s="80"/>
      <c r="J10" s="80"/>
    </row>
    <row r="11" spans="1:10" s="50" customFormat="1" ht="17.399999999999999" x14ac:dyDescent="0.3">
      <c r="E11" s="81"/>
      <c r="F11" s="81"/>
      <c r="G11" s="58"/>
      <c r="H11" s="51"/>
      <c r="I11" s="57"/>
      <c r="J11" s="57"/>
    </row>
    <row r="12" spans="1:10" s="50" customFormat="1" ht="17.399999999999999" x14ac:dyDescent="0.3">
      <c r="E12" s="81"/>
      <c r="F12" s="81"/>
      <c r="G12" s="58"/>
      <c r="H12" s="51"/>
      <c r="I12" s="57"/>
      <c r="J12" s="57"/>
    </row>
    <row r="13" spans="1:10" x14ac:dyDescent="0.3">
      <c r="E13" s="58"/>
      <c r="F13" s="58"/>
      <c r="G13" s="58"/>
      <c r="I13" s="22"/>
      <c r="J13" s="22"/>
    </row>
    <row r="14" spans="1:10" x14ac:dyDescent="0.3">
      <c r="E14" s="92" t="s">
        <v>35</v>
      </c>
      <c r="F14" s="92"/>
      <c r="G14" s="92"/>
      <c r="H14" s="92"/>
      <c r="I14" s="92"/>
      <c r="J14" s="92"/>
    </row>
    <row r="15" spans="1:10" ht="63" customHeight="1" x14ac:dyDescent="0.3">
      <c r="A15" s="90" t="s">
        <v>8</v>
      </c>
      <c r="B15" s="90"/>
      <c r="C15" s="90"/>
      <c r="D15" s="25"/>
      <c r="E15" s="91" t="s">
        <v>53</v>
      </c>
      <c r="F15" s="91"/>
      <c r="G15" s="91"/>
      <c r="H15" s="91"/>
      <c r="I15" s="91"/>
      <c r="J15" s="91"/>
    </row>
    <row r="16" spans="1:10" ht="15.75" customHeight="1" x14ac:dyDescent="0.3">
      <c r="A16" s="83" t="s">
        <v>1</v>
      </c>
      <c r="B16" s="87" t="s">
        <v>9</v>
      </c>
      <c r="C16" s="88"/>
      <c r="E16" s="83" t="s">
        <v>1</v>
      </c>
      <c r="F16" s="87" t="s">
        <v>10</v>
      </c>
      <c r="G16" s="88"/>
      <c r="H16" s="83" t="s">
        <v>11</v>
      </c>
      <c r="I16" s="83" t="s">
        <v>32</v>
      </c>
      <c r="J16" s="83" t="s">
        <v>34</v>
      </c>
    </row>
    <row r="17" spans="1:10" ht="12.75" customHeight="1" x14ac:dyDescent="0.3">
      <c r="A17" s="84"/>
      <c r="B17" s="83" t="s">
        <v>12</v>
      </c>
      <c r="C17" s="83" t="s">
        <v>13</v>
      </c>
      <c r="E17" s="84"/>
      <c r="F17" s="83" t="s">
        <v>55</v>
      </c>
      <c r="G17" s="83" t="s">
        <v>54</v>
      </c>
      <c r="H17" s="84"/>
      <c r="I17" s="84"/>
      <c r="J17" s="84"/>
    </row>
    <row r="18" spans="1:10" x14ac:dyDescent="0.3">
      <c r="A18" s="86"/>
      <c r="B18" s="86"/>
      <c r="C18" s="86"/>
      <c r="E18" s="86"/>
      <c r="F18" s="86"/>
      <c r="G18" s="86"/>
      <c r="H18" s="86"/>
      <c r="I18" s="39" t="s">
        <v>33</v>
      </c>
      <c r="J18" s="39" t="s">
        <v>33</v>
      </c>
    </row>
    <row r="19" spans="1:10" ht="15.75" customHeight="1" x14ac:dyDescent="0.3">
      <c r="A19" s="26" t="s">
        <v>14</v>
      </c>
      <c r="B19" s="27">
        <v>27</v>
      </c>
      <c r="C19" s="27">
        <v>54</v>
      </c>
      <c r="E19" s="28" t="s">
        <v>41</v>
      </c>
      <c r="F19" s="65">
        <v>16</v>
      </c>
      <c r="G19" s="65">
        <v>152</v>
      </c>
      <c r="H19" s="29">
        <f>'Anexa 1-Autostrazi'!C19</f>
        <v>0</v>
      </c>
      <c r="I19" s="29">
        <f>F19*H19</f>
        <v>0</v>
      </c>
      <c r="J19" s="29">
        <f>G19*H19</f>
        <v>0</v>
      </c>
    </row>
    <row r="20" spans="1:10" ht="15.75" customHeight="1" x14ac:dyDescent="0.3">
      <c r="A20" s="26" t="s">
        <v>15</v>
      </c>
      <c r="B20" s="27">
        <v>150</v>
      </c>
      <c r="C20" s="27">
        <v>1051</v>
      </c>
      <c r="E20" s="28" t="s">
        <v>42</v>
      </c>
      <c r="F20" s="65">
        <v>20</v>
      </c>
      <c r="G20" s="65">
        <v>168</v>
      </c>
      <c r="H20" s="29">
        <f>'Anexa 1-Autostrazi'!C20</f>
        <v>0</v>
      </c>
      <c r="I20" s="29">
        <f>F20*H20</f>
        <v>0</v>
      </c>
      <c r="J20" s="29">
        <f>G20*H20</f>
        <v>0</v>
      </c>
    </row>
    <row r="21" spans="1:10" ht="15.75" customHeight="1" x14ac:dyDescent="0.3">
      <c r="A21" s="26" t="s">
        <v>16</v>
      </c>
      <c r="B21" s="27">
        <v>21</v>
      </c>
      <c r="C21" s="27">
        <v>42</v>
      </c>
      <c r="E21" s="28" t="s">
        <v>43</v>
      </c>
      <c r="F21" s="65">
        <v>1</v>
      </c>
      <c r="G21" s="65">
        <f>14/4</f>
        <v>3.5</v>
      </c>
      <c r="H21" s="29">
        <f>'Anexa 1-Autostrazi'!C21</f>
        <v>0</v>
      </c>
      <c r="I21" s="29">
        <f>F21*H21</f>
        <v>0</v>
      </c>
      <c r="J21" s="29">
        <f>G21*H21</f>
        <v>0</v>
      </c>
    </row>
    <row r="22" spans="1:10" ht="15.75" customHeight="1" x14ac:dyDescent="0.3">
      <c r="A22" s="26" t="s">
        <v>17</v>
      </c>
      <c r="B22" s="27">
        <v>15</v>
      </c>
      <c r="C22" s="27">
        <v>60</v>
      </c>
      <c r="E22" s="28" t="s">
        <v>44</v>
      </c>
      <c r="F22" s="65">
        <v>10</v>
      </c>
      <c r="G22" s="65">
        <v>93</v>
      </c>
      <c r="H22" s="29">
        <f>'Anexa 1-Autostrazi'!C22</f>
        <v>0</v>
      </c>
      <c r="I22" s="29">
        <f>F22*H22</f>
        <v>0</v>
      </c>
      <c r="J22" s="29">
        <f>G22*H22</f>
        <v>0</v>
      </c>
    </row>
    <row r="23" spans="1:10" x14ac:dyDescent="0.3">
      <c r="A23" s="30" t="s">
        <v>6</v>
      </c>
      <c r="B23" s="31">
        <f>SUM(B19:B22)</f>
        <v>213</v>
      </c>
      <c r="C23" s="31">
        <f>SUM(C19:C22)</f>
        <v>1207</v>
      </c>
      <c r="E23" s="30" t="s">
        <v>6</v>
      </c>
      <c r="F23" s="66">
        <f>SUM(F18:F22)</f>
        <v>47</v>
      </c>
      <c r="G23" s="66">
        <f>SUM(G18:G22)</f>
        <v>416.5</v>
      </c>
      <c r="H23" s="32"/>
      <c r="I23" s="33">
        <f>SUM(I19:I22)</f>
        <v>0</v>
      </c>
      <c r="J23" s="33">
        <f>SUM(J19:J22)</f>
        <v>0</v>
      </c>
    </row>
    <row r="24" spans="1:10" x14ac:dyDescent="0.3">
      <c r="A24" s="34"/>
      <c r="B24" s="35"/>
      <c r="C24" s="35"/>
      <c r="I24" s="36"/>
      <c r="J24" s="36"/>
    </row>
    <row r="25" spans="1:10" ht="15.75" customHeight="1" x14ac:dyDescent="0.3">
      <c r="A25" s="83" t="s">
        <v>1</v>
      </c>
      <c r="B25" s="87" t="s">
        <v>18</v>
      </c>
      <c r="C25" s="88"/>
      <c r="E25" s="83" t="s">
        <v>1</v>
      </c>
      <c r="F25" s="87" t="s">
        <v>19</v>
      </c>
      <c r="G25" s="88"/>
      <c r="H25" s="83" t="s">
        <v>11</v>
      </c>
      <c r="I25" s="83" t="s">
        <v>32</v>
      </c>
      <c r="J25" s="83" t="s">
        <v>34</v>
      </c>
    </row>
    <row r="26" spans="1:10" ht="12.75" customHeight="1" x14ac:dyDescent="0.3">
      <c r="A26" s="84"/>
      <c r="B26" s="83" t="s">
        <v>20</v>
      </c>
      <c r="C26" s="83" t="s">
        <v>13</v>
      </c>
      <c r="E26" s="84"/>
      <c r="F26" s="83" t="s">
        <v>20</v>
      </c>
      <c r="G26" s="83" t="s">
        <v>13</v>
      </c>
      <c r="H26" s="84"/>
      <c r="I26" s="84"/>
      <c r="J26" s="84"/>
    </row>
    <row r="27" spans="1:10" x14ac:dyDescent="0.3">
      <c r="A27" s="86"/>
      <c r="B27" s="86"/>
      <c r="C27" s="86"/>
      <c r="E27" s="86"/>
      <c r="F27" s="86"/>
      <c r="G27" s="86"/>
      <c r="H27" s="86"/>
      <c r="I27" s="39" t="s">
        <v>33</v>
      </c>
      <c r="J27" s="39" t="s">
        <v>33</v>
      </c>
    </row>
    <row r="28" spans="1:10" ht="15.75" customHeight="1" x14ac:dyDescent="0.3">
      <c r="A28" s="26" t="s">
        <v>14</v>
      </c>
      <c r="B28" s="27">
        <v>33</v>
      </c>
      <c r="C28" s="27">
        <v>151</v>
      </c>
      <c r="E28" s="28" t="s">
        <v>41</v>
      </c>
      <c r="F28" s="65">
        <v>16</v>
      </c>
      <c r="G28" s="65">
        <v>152</v>
      </c>
      <c r="H28" s="29">
        <f>H19</f>
        <v>0</v>
      </c>
      <c r="I28" s="29">
        <f>F28*H28</f>
        <v>0</v>
      </c>
      <c r="J28" s="29">
        <f>G28*H28</f>
        <v>0</v>
      </c>
    </row>
    <row r="29" spans="1:10" ht="15.75" customHeight="1" x14ac:dyDescent="0.3">
      <c r="A29" s="26" t="s">
        <v>15</v>
      </c>
      <c r="B29" s="27">
        <v>201</v>
      </c>
      <c r="C29" s="27">
        <v>873</v>
      </c>
      <c r="E29" s="28" t="s">
        <v>42</v>
      </c>
      <c r="F29" s="65">
        <v>20</v>
      </c>
      <c r="G29" s="65">
        <v>168</v>
      </c>
      <c r="H29" s="29">
        <f>H20</f>
        <v>0</v>
      </c>
      <c r="I29" s="29">
        <f>F29*H29</f>
        <v>0</v>
      </c>
      <c r="J29" s="29">
        <f>G29*H29</f>
        <v>0</v>
      </c>
    </row>
    <row r="30" spans="1:10" ht="15.75" customHeight="1" x14ac:dyDescent="0.3">
      <c r="A30" s="26" t="s">
        <v>21</v>
      </c>
      <c r="B30" s="27">
        <v>20</v>
      </c>
      <c r="C30" s="27">
        <v>40</v>
      </c>
      <c r="E30" s="28" t="s">
        <v>43</v>
      </c>
      <c r="F30" s="65">
        <v>1</v>
      </c>
      <c r="G30" s="65">
        <v>3.5</v>
      </c>
      <c r="H30" s="29">
        <f>H21</f>
        <v>0</v>
      </c>
      <c r="I30" s="29">
        <f>F30*H30</f>
        <v>0</v>
      </c>
      <c r="J30" s="29">
        <f>G30*H30</f>
        <v>0</v>
      </c>
    </row>
    <row r="31" spans="1:10" ht="15.75" customHeight="1" x14ac:dyDescent="0.3">
      <c r="A31" s="26" t="s">
        <v>16</v>
      </c>
      <c r="B31" s="27">
        <v>41</v>
      </c>
      <c r="C31" s="27">
        <v>270</v>
      </c>
      <c r="E31" s="28" t="s">
        <v>44</v>
      </c>
      <c r="F31" s="65">
        <v>10</v>
      </c>
      <c r="G31" s="65">
        <v>93</v>
      </c>
      <c r="H31" s="29">
        <f>H22</f>
        <v>0</v>
      </c>
      <c r="I31" s="29">
        <f>F31*H31</f>
        <v>0</v>
      </c>
      <c r="J31" s="29">
        <f>G31*H31</f>
        <v>0</v>
      </c>
    </row>
    <row r="32" spans="1:10" ht="31.2" x14ac:dyDescent="0.3">
      <c r="A32" s="26" t="s">
        <v>22</v>
      </c>
      <c r="B32" s="37">
        <v>12</v>
      </c>
      <c r="C32" s="37">
        <v>36</v>
      </c>
      <c r="E32" s="30" t="s">
        <v>6</v>
      </c>
      <c r="F32" s="66">
        <f>SUM(F27:F31)</f>
        <v>47</v>
      </c>
      <c r="G32" s="66">
        <f>SUM(G27:G31)</f>
        <v>416.5</v>
      </c>
      <c r="H32" s="32"/>
      <c r="I32" s="33">
        <f>SUM(I28:I31)</f>
        <v>0</v>
      </c>
      <c r="J32" s="33">
        <f>SUM(J28:J31)</f>
        <v>0</v>
      </c>
    </row>
    <row r="33" spans="1:10" x14ac:dyDescent="0.3">
      <c r="A33" s="34"/>
      <c r="B33" s="35"/>
      <c r="C33" s="35"/>
    </row>
    <row r="34" spans="1:10" ht="15.75" customHeight="1" x14ac:dyDescent="0.3">
      <c r="A34" s="83" t="s">
        <v>1</v>
      </c>
      <c r="B34" s="87" t="s">
        <v>23</v>
      </c>
      <c r="C34" s="88"/>
      <c r="E34" s="83" t="s">
        <v>1</v>
      </c>
      <c r="F34" s="87" t="s">
        <v>24</v>
      </c>
      <c r="G34" s="88"/>
      <c r="H34" s="83" t="s">
        <v>11</v>
      </c>
      <c r="I34" s="83" t="s">
        <v>32</v>
      </c>
      <c r="J34" s="83" t="s">
        <v>34</v>
      </c>
    </row>
    <row r="35" spans="1:10" x14ac:dyDescent="0.3">
      <c r="A35" s="84"/>
      <c r="B35" s="83" t="s">
        <v>20</v>
      </c>
      <c r="C35" s="83" t="s">
        <v>13</v>
      </c>
      <c r="E35" s="84"/>
      <c r="F35" s="83" t="s">
        <v>20</v>
      </c>
      <c r="G35" s="83" t="s">
        <v>13</v>
      </c>
      <c r="H35" s="84"/>
      <c r="I35" s="84"/>
      <c r="J35" s="84"/>
    </row>
    <row r="36" spans="1:10" x14ac:dyDescent="0.3">
      <c r="A36" s="86"/>
      <c r="B36" s="86"/>
      <c r="C36" s="86"/>
      <c r="E36" s="86"/>
      <c r="F36" s="86"/>
      <c r="G36" s="86"/>
      <c r="H36" s="86"/>
      <c r="I36" s="39" t="s">
        <v>33</v>
      </c>
      <c r="J36" s="39" t="s">
        <v>33</v>
      </c>
    </row>
    <row r="37" spans="1:10" ht="15.75" customHeight="1" x14ac:dyDescent="0.3">
      <c r="A37" s="38"/>
      <c r="B37" s="39"/>
      <c r="C37" s="39"/>
      <c r="E37" s="28" t="s">
        <v>41</v>
      </c>
      <c r="F37" s="65">
        <v>16</v>
      </c>
      <c r="G37" s="65">
        <v>152</v>
      </c>
      <c r="H37" s="29">
        <f>H28</f>
        <v>0</v>
      </c>
      <c r="I37" s="29">
        <f>H37*F37</f>
        <v>0</v>
      </c>
      <c r="J37" s="29">
        <f>H37*G37</f>
        <v>0</v>
      </c>
    </row>
    <row r="38" spans="1:10" ht="15.75" customHeight="1" x14ac:dyDescent="0.3">
      <c r="A38" s="26" t="s">
        <v>14</v>
      </c>
      <c r="B38" s="27">
        <v>71</v>
      </c>
      <c r="C38" s="27">
        <v>213</v>
      </c>
      <c r="E38" s="28" t="s">
        <v>42</v>
      </c>
      <c r="F38" s="65">
        <v>20</v>
      </c>
      <c r="G38" s="65">
        <v>168</v>
      </c>
      <c r="H38" s="29">
        <f>H20</f>
        <v>0</v>
      </c>
      <c r="I38" s="29">
        <f>H38*F38</f>
        <v>0</v>
      </c>
      <c r="J38" s="29">
        <f>H38*G38</f>
        <v>0</v>
      </c>
    </row>
    <row r="39" spans="1:10" ht="15.75" customHeight="1" x14ac:dyDescent="0.3">
      <c r="A39" s="26"/>
      <c r="B39" s="27"/>
      <c r="C39" s="27"/>
      <c r="E39" s="28" t="s">
        <v>43</v>
      </c>
      <c r="F39" s="65">
        <v>1</v>
      </c>
      <c r="G39" s="65">
        <v>3.5</v>
      </c>
      <c r="H39" s="29">
        <f>H30</f>
        <v>0</v>
      </c>
      <c r="I39" s="29">
        <f>H39*F39</f>
        <v>0</v>
      </c>
      <c r="J39" s="29">
        <f>H39*G39</f>
        <v>0</v>
      </c>
    </row>
    <row r="40" spans="1:10" ht="15.75" customHeight="1" x14ac:dyDescent="0.3">
      <c r="A40" s="26" t="s">
        <v>15</v>
      </c>
      <c r="B40" s="27">
        <v>126</v>
      </c>
      <c r="C40" s="27">
        <v>672</v>
      </c>
      <c r="E40" s="28" t="s">
        <v>44</v>
      </c>
      <c r="F40" s="65">
        <v>10</v>
      </c>
      <c r="G40" s="65">
        <v>92</v>
      </c>
      <c r="H40" s="29">
        <f>H22</f>
        <v>0</v>
      </c>
      <c r="I40" s="29">
        <f>H40*F40</f>
        <v>0</v>
      </c>
      <c r="J40" s="29">
        <f>H40*G40</f>
        <v>0</v>
      </c>
    </row>
    <row r="41" spans="1:10" ht="12.75" customHeight="1" x14ac:dyDescent="0.3">
      <c r="A41" s="26" t="s">
        <v>16</v>
      </c>
      <c r="B41" s="37">
        <v>24</v>
      </c>
      <c r="C41" s="37">
        <v>54</v>
      </c>
      <c r="E41" s="30" t="s">
        <v>6</v>
      </c>
      <c r="F41" s="66">
        <f>SUM(F36:F40)</f>
        <v>47</v>
      </c>
      <c r="G41" s="66">
        <f>SUM(G36:G40)</f>
        <v>415.5</v>
      </c>
      <c r="H41" s="32"/>
      <c r="I41" s="33">
        <f>SUM(I37:I40)</f>
        <v>0</v>
      </c>
      <c r="J41" s="33">
        <f>SUM(J37:J40)</f>
        <v>0</v>
      </c>
    </row>
    <row r="42" spans="1:10" ht="12.75" customHeight="1" x14ac:dyDescent="0.3">
      <c r="A42" s="40"/>
      <c r="B42" s="41"/>
      <c r="C42" s="41"/>
      <c r="E42" s="34"/>
      <c r="F42" s="42"/>
      <c r="G42" s="42"/>
      <c r="H42" s="2"/>
      <c r="I42" s="43"/>
      <c r="J42" s="43"/>
    </row>
    <row r="43" spans="1:10" ht="14.25" customHeight="1" x14ac:dyDescent="0.3">
      <c r="A43" s="40"/>
      <c r="B43" s="41"/>
      <c r="C43" s="41"/>
      <c r="E43" s="83" t="s">
        <v>1</v>
      </c>
      <c r="F43" s="87" t="s">
        <v>25</v>
      </c>
      <c r="G43" s="88"/>
      <c r="H43" s="83" t="s">
        <v>11</v>
      </c>
      <c r="I43" s="83" t="s">
        <v>32</v>
      </c>
      <c r="J43" s="83" t="s">
        <v>34</v>
      </c>
    </row>
    <row r="44" spans="1:10" x14ac:dyDescent="0.3">
      <c r="A44" s="40"/>
      <c r="B44" s="41"/>
      <c r="C44" s="41"/>
      <c r="E44" s="84"/>
      <c r="F44" s="83" t="s">
        <v>20</v>
      </c>
      <c r="G44" s="83" t="s">
        <v>13</v>
      </c>
      <c r="H44" s="84"/>
      <c r="I44" s="84"/>
      <c r="J44" s="84"/>
    </row>
    <row r="45" spans="1:10" x14ac:dyDescent="0.3">
      <c r="A45" s="40"/>
      <c r="B45" s="41"/>
      <c r="C45" s="41"/>
      <c r="E45" s="86"/>
      <c r="F45" s="86"/>
      <c r="G45" s="86"/>
      <c r="H45" s="86"/>
      <c r="I45" s="39" t="s">
        <v>33</v>
      </c>
      <c r="J45" s="39" t="s">
        <v>33</v>
      </c>
    </row>
    <row r="46" spans="1:10" ht="15.75" customHeight="1" x14ac:dyDescent="0.3">
      <c r="A46" s="40"/>
      <c r="B46" s="41"/>
      <c r="C46" s="41"/>
      <c r="E46" s="28" t="s">
        <v>41</v>
      </c>
      <c r="F46" s="65">
        <v>16</v>
      </c>
      <c r="G46" s="65">
        <v>152</v>
      </c>
      <c r="H46" s="29">
        <f>H37</f>
        <v>0</v>
      </c>
      <c r="I46" s="29">
        <f>H46*F46</f>
        <v>0</v>
      </c>
      <c r="J46" s="29">
        <f>G46*H46</f>
        <v>0</v>
      </c>
    </row>
    <row r="47" spans="1:10" ht="15.75" customHeight="1" x14ac:dyDescent="0.3">
      <c r="A47" s="40"/>
      <c r="B47" s="41"/>
      <c r="C47" s="41"/>
      <c r="E47" s="28" t="s">
        <v>42</v>
      </c>
      <c r="F47" s="65">
        <v>20</v>
      </c>
      <c r="G47" s="65">
        <v>168</v>
      </c>
      <c r="H47" s="29">
        <f>H29</f>
        <v>0</v>
      </c>
      <c r="I47" s="29">
        <f>H47*F47</f>
        <v>0</v>
      </c>
      <c r="J47" s="29">
        <f>G47*H47</f>
        <v>0</v>
      </c>
    </row>
    <row r="48" spans="1:10" ht="15.75" customHeight="1" x14ac:dyDescent="0.3">
      <c r="A48" s="40"/>
      <c r="B48" s="41"/>
      <c r="C48" s="41"/>
      <c r="E48" s="28" t="s">
        <v>43</v>
      </c>
      <c r="F48" s="65">
        <v>1</v>
      </c>
      <c r="G48" s="65">
        <v>3.5</v>
      </c>
      <c r="H48" s="29">
        <f>H39</f>
        <v>0</v>
      </c>
      <c r="I48" s="29">
        <f>H48*F48</f>
        <v>0</v>
      </c>
      <c r="J48" s="29">
        <f>G48*H48</f>
        <v>0</v>
      </c>
    </row>
    <row r="49" spans="1:12" ht="15.75" customHeight="1" x14ac:dyDescent="0.3">
      <c r="A49" s="40"/>
      <c r="B49" s="41"/>
      <c r="C49" s="41"/>
      <c r="E49" s="28" t="s">
        <v>44</v>
      </c>
      <c r="F49" s="65">
        <v>10</v>
      </c>
      <c r="G49" s="65">
        <v>92</v>
      </c>
      <c r="H49" s="29">
        <f>H31</f>
        <v>0</v>
      </c>
      <c r="I49" s="29">
        <f>H49*F49</f>
        <v>0</v>
      </c>
      <c r="J49" s="29">
        <f>G49*H49</f>
        <v>0</v>
      </c>
    </row>
    <row r="50" spans="1:12" ht="12.75" customHeight="1" x14ac:dyDescent="0.3">
      <c r="A50" s="40"/>
      <c r="B50" s="41"/>
      <c r="C50" s="41"/>
      <c r="E50" s="30" t="s">
        <v>6</v>
      </c>
      <c r="F50" s="66">
        <f>SUM(F45:F49)</f>
        <v>47</v>
      </c>
      <c r="G50" s="66">
        <f>SUM(G45:G49)</f>
        <v>415.5</v>
      </c>
      <c r="H50" s="32"/>
      <c r="I50" s="33">
        <f>SUM(I46:I49)</f>
        <v>0</v>
      </c>
      <c r="J50" s="33">
        <f>SUM(J46:J49)</f>
        <v>0</v>
      </c>
    </row>
    <row r="51" spans="1:12" ht="12.75" customHeight="1" x14ac:dyDescent="0.3">
      <c r="A51" s="40"/>
      <c r="B51" s="41"/>
      <c r="C51" s="41"/>
      <c r="E51" s="34"/>
      <c r="F51" s="42"/>
      <c r="G51" s="42"/>
      <c r="H51" s="2"/>
      <c r="I51" s="43"/>
      <c r="J51" s="43"/>
    </row>
    <row r="52" spans="1:12" ht="15.75" customHeight="1" x14ac:dyDescent="0.3">
      <c r="A52" s="83" t="s">
        <v>1</v>
      </c>
      <c r="B52" s="87" t="s">
        <v>26</v>
      </c>
      <c r="C52" s="88"/>
      <c r="E52" s="83" t="s">
        <v>1</v>
      </c>
      <c r="F52" s="87" t="s">
        <v>27</v>
      </c>
      <c r="G52" s="88"/>
      <c r="H52" s="83" t="s">
        <v>11</v>
      </c>
      <c r="I52" s="83" t="s">
        <v>32</v>
      </c>
      <c r="J52" s="83" t="s">
        <v>34</v>
      </c>
    </row>
    <row r="53" spans="1:12" ht="12.75" customHeight="1" x14ac:dyDescent="0.3">
      <c r="A53" s="84"/>
      <c r="B53" s="83" t="s">
        <v>20</v>
      </c>
      <c r="C53" s="83" t="s">
        <v>13</v>
      </c>
      <c r="E53" s="84"/>
      <c r="F53" s="83" t="s">
        <v>20</v>
      </c>
      <c r="G53" s="83" t="s">
        <v>13</v>
      </c>
      <c r="H53" s="84"/>
      <c r="I53" s="84"/>
      <c r="J53" s="84"/>
    </row>
    <row r="54" spans="1:12" x14ac:dyDescent="0.3">
      <c r="A54" s="86"/>
      <c r="B54" s="86"/>
      <c r="C54" s="86"/>
      <c r="E54" s="86"/>
      <c r="F54" s="86"/>
      <c r="G54" s="86"/>
      <c r="H54" s="86"/>
      <c r="I54" s="39" t="s">
        <v>33</v>
      </c>
      <c r="J54" s="39" t="s">
        <v>33</v>
      </c>
    </row>
    <row r="55" spans="1:12" ht="15.75" customHeight="1" x14ac:dyDescent="0.3">
      <c r="A55" s="26" t="s">
        <v>28</v>
      </c>
      <c r="B55" s="27" t="e">
        <f>#REF!</f>
        <v>#REF!</v>
      </c>
      <c r="C55" s="27" t="e">
        <f>#REF!</f>
        <v>#REF!</v>
      </c>
      <c r="E55" s="28" t="s">
        <v>41</v>
      </c>
      <c r="F55" s="65">
        <f t="shared" ref="F55:G58" si="0">F19+F28+F37+F46</f>
        <v>64</v>
      </c>
      <c r="G55" s="65">
        <f>G19+G28+G37+G46</f>
        <v>608</v>
      </c>
      <c r="H55" s="29">
        <f>H19</f>
        <v>0</v>
      </c>
      <c r="I55" s="29">
        <f>H55*F55</f>
        <v>0</v>
      </c>
      <c r="J55" s="29">
        <f>G55*H55</f>
        <v>0</v>
      </c>
    </row>
    <row r="56" spans="1:12" ht="15.75" customHeight="1" x14ac:dyDescent="0.3">
      <c r="A56" s="26" t="s">
        <v>14</v>
      </c>
      <c r="B56" s="27" t="e">
        <f>B19+B28+B38+#REF!</f>
        <v>#REF!</v>
      </c>
      <c r="C56" s="27" t="e">
        <f>C19+C28+C38+#REF!</f>
        <v>#REF!</v>
      </c>
      <c r="E56" s="28" t="s">
        <v>42</v>
      </c>
      <c r="F56" s="65">
        <f t="shared" si="0"/>
        <v>80</v>
      </c>
      <c r="G56" s="65">
        <f t="shared" si="0"/>
        <v>672</v>
      </c>
      <c r="H56" s="29">
        <f>H20</f>
        <v>0</v>
      </c>
      <c r="I56" s="29">
        <f>H56*F56</f>
        <v>0</v>
      </c>
      <c r="J56" s="29">
        <f>G56*H56</f>
        <v>0</v>
      </c>
    </row>
    <row r="57" spans="1:12" ht="15.75" customHeight="1" x14ac:dyDescent="0.3">
      <c r="A57" s="26" t="s">
        <v>29</v>
      </c>
      <c r="B57" s="27" t="e">
        <f>#REF!</f>
        <v>#REF!</v>
      </c>
      <c r="C57" s="27" t="e">
        <f>#REF!</f>
        <v>#REF!</v>
      </c>
      <c r="E57" s="28" t="s">
        <v>43</v>
      </c>
      <c r="F57" s="65">
        <f t="shared" si="0"/>
        <v>4</v>
      </c>
      <c r="G57" s="65">
        <f t="shared" si="0"/>
        <v>14</v>
      </c>
      <c r="H57" s="29">
        <f>H21</f>
        <v>0</v>
      </c>
      <c r="I57" s="29">
        <f>H57*F57</f>
        <v>0</v>
      </c>
      <c r="J57" s="29">
        <f>G57*H57</f>
        <v>0</v>
      </c>
    </row>
    <row r="58" spans="1:12" ht="15.75" customHeight="1" x14ac:dyDescent="0.3">
      <c r="A58" s="26" t="s">
        <v>15</v>
      </c>
      <c r="B58" s="27" t="e">
        <f>B20+B29+B40+#REF!</f>
        <v>#REF!</v>
      </c>
      <c r="C58" s="27" t="e">
        <f>C20+C29+C40+#REF!</f>
        <v>#REF!</v>
      </c>
      <c r="E58" s="28" t="s">
        <v>44</v>
      </c>
      <c r="F58" s="65">
        <f t="shared" si="0"/>
        <v>40</v>
      </c>
      <c r="G58" s="65">
        <f t="shared" si="0"/>
        <v>370</v>
      </c>
      <c r="H58" s="29">
        <f>H22</f>
        <v>0</v>
      </c>
      <c r="I58" s="29">
        <f>H58*F58</f>
        <v>0</v>
      </c>
      <c r="J58" s="29">
        <f>G58*H58</f>
        <v>0</v>
      </c>
    </row>
    <row r="59" spans="1:12" x14ac:dyDescent="0.3">
      <c r="A59" s="30" t="s">
        <v>6</v>
      </c>
      <c r="B59" s="44" t="e">
        <f>SUM(B55:B58)</f>
        <v>#REF!</v>
      </c>
      <c r="C59" s="44" t="e">
        <f>SUM(C55:C58)</f>
        <v>#REF!</v>
      </c>
      <c r="E59" s="30" t="s">
        <v>6</v>
      </c>
      <c r="F59" s="45">
        <f>SUM(F55:F58)</f>
        <v>188</v>
      </c>
      <c r="G59" s="45">
        <f>SUM(G55:G58)</f>
        <v>1664</v>
      </c>
      <c r="H59" s="29"/>
      <c r="I59" s="33">
        <f>SUM(I55:I58)</f>
        <v>0</v>
      </c>
      <c r="J59" s="33">
        <f>SUM(J55:J58)</f>
        <v>0</v>
      </c>
    </row>
    <row r="60" spans="1:12" x14ac:dyDescent="0.3">
      <c r="H60" s="85"/>
      <c r="I60" s="85"/>
      <c r="J60" s="85"/>
    </row>
    <row r="61" spans="1:12" hidden="1" x14ac:dyDescent="0.3">
      <c r="E61" s="82" t="s">
        <v>36</v>
      </c>
      <c r="F61" s="82"/>
      <c r="G61" s="82"/>
      <c r="H61" s="82"/>
      <c r="I61" s="82"/>
      <c r="J61" s="82"/>
    </row>
    <row r="62" spans="1:12" hidden="1" x14ac:dyDescent="0.3">
      <c r="E62" s="82"/>
      <c r="F62" s="82"/>
      <c r="G62" s="82"/>
      <c r="H62" s="82"/>
      <c r="I62" s="82"/>
      <c r="J62" s="82"/>
    </row>
    <row r="63" spans="1:12" hidden="1" x14ac:dyDescent="0.3">
      <c r="E63" s="3" t="s">
        <v>37</v>
      </c>
      <c r="F63" s="3"/>
      <c r="G63" s="3"/>
      <c r="H63" s="3"/>
      <c r="I63" s="1"/>
      <c r="J63" s="1"/>
      <c r="K63" s="1"/>
      <c r="L63" s="1"/>
    </row>
    <row r="64" spans="1:12" hidden="1" x14ac:dyDescent="0.3">
      <c r="E64" s="3" t="s">
        <v>38</v>
      </c>
      <c r="F64" s="3"/>
      <c r="G64" s="3"/>
      <c r="H64" s="3"/>
      <c r="I64" s="1"/>
      <c r="J64" s="1"/>
      <c r="K64" s="1"/>
      <c r="L64" s="1"/>
    </row>
    <row r="65" spans="5:12" hidden="1" x14ac:dyDescent="0.3">
      <c r="F65" s="3"/>
      <c r="G65" s="3"/>
      <c r="H65" s="3"/>
      <c r="I65" s="1"/>
      <c r="J65" s="1"/>
      <c r="K65" s="1"/>
      <c r="L65" s="1"/>
    </row>
    <row r="66" spans="5:12" hidden="1" x14ac:dyDescent="0.3">
      <c r="F66" s="3"/>
      <c r="G66" s="3"/>
      <c r="H66" s="3"/>
      <c r="I66" s="1"/>
      <c r="J66" s="1"/>
      <c r="K66" s="1"/>
      <c r="L66" s="1"/>
    </row>
    <row r="67" spans="5:12" hidden="1" x14ac:dyDescent="0.3">
      <c r="F67" s="3"/>
      <c r="G67" s="3"/>
      <c r="H67" s="3"/>
      <c r="I67" s="1"/>
      <c r="J67" s="1"/>
      <c r="K67" s="1"/>
      <c r="L67" s="1"/>
    </row>
    <row r="68" spans="5:12" hidden="1" x14ac:dyDescent="0.3">
      <c r="E68" s="3" t="s">
        <v>39</v>
      </c>
      <c r="F68" s="3"/>
      <c r="G68" s="3"/>
      <c r="H68" s="3"/>
      <c r="I68" s="1"/>
      <c r="J68" s="1"/>
      <c r="K68" s="1"/>
      <c r="L68" s="1"/>
    </row>
    <row r="69" spans="5:12" hidden="1" x14ac:dyDescent="0.3">
      <c r="E69" s="3" t="s">
        <v>40</v>
      </c>
      <c r="F69" s="3"/>
      <c r="G69" s="3"/>
      <c r="H69" s="3"/>
      <c r="I69" s="1"/>
      <c r="J69" s="1"/>
      <c r="K69" s="1"/>
      <c r="L69" s="1"/>
    </row>
    <row r="70" spans="5:12" hidden="1" x14ac:dyDescent="0.3">
      <c r="E70" s="3"/>
      <c r="F70" s="3"/>
      <c r="G70" s="3"/>
      <c r="H70" s="3"/>
      <c r="I70" s="1"/>
      <c r="J70" s="1"/>
      <c r="K70" s="1"/>
      <c r="L70" s="1"/>
    </row>
    <row r="71" spans="5:12" hidden="1" x14ac:dyDescent="0.3">
      <c r="E71" s="3"/>
      <c r="F71" s="3"/>
      <c r="G71" s="3"/>
      <c r="H71" s="3"/>
      <c r="I71" s="1"/>
      <c r="J71" s="1"/>
      <c r="K71" s="1"/>
      <c r="L71" s="1"/>
    </row>
    <row r="72" spans="5:12" hidden="1" x14ac:dyDescent="0.3">
      <c r="E72" s="3"/>
      <c r="F72" s="3"/>
      <c r="G72" s="3"/>
      <c r="H72" s="3"/>
      <c r="I72" s="1"/>
      <c r="J72" s="1"/>
      <c r="K72" s="1"/>
      <c r="L72" s="1"/>
    </row>
    <row r="73" spans="5:12" x14ac:dyDescent="0.3">
      <c r="E73" s="3"/>
      <c r="F73" s="3"/>
      <c r="G73" s="3"/>
      <c r="H73" s="3"/>
      <c r="I73" s="1"/>
      <c r="J73" s="1"/>
      <c r="K73" s="1"/>
      <c r="L73" s="1"/>
    </row>
    <row r="74" spans="5:12" x14ac:dyDescent="0.3">
      <c r="E74" s="3"/>
      <c r="F74" s="3"/>
      <c r="G74" s="3"/>
      <c r="H74" s="3"/>
      <c r="I74" s="1"/>
      <c r="J74" s="1"/>
      <c r="K74" s="1"/>
      <c r="L74" s="1"/>
    </row>
    <row r="75" spans="5:12" x14ac:dyDescent="0.3">
      <c r="E75" s="3"/>
      <c r="F75" s="3"/>
      <c r="G75" s="3"/>
      <c r="H75" s="3"/>
      <c r="I75" s="1"/>
      <c r="J75" s="1"/>
      <c r="K75" s="1"/>
      <c r="L75" s="1"/>
    </row>
    <row r="76" spans="5:12" x14ac:dyDescent="0.3">
      <c r="E76" s="3"/>
      <c r="F76" s="3"/>
      <c r="G76" s="3"/>
      <c r="H76" s="3"/>
      <c r="I76" s="1"/>
      <c r="J76" s="1"/>
      <c r="K76" s="1"/>
      <c r="L76" s="1"/>
    </row>
    <row r="77" spans="5:12" x14ac:dyDescent="0.3">
      <c r="E77" s="3"/>
      <c r="F77" s="3"/>
      <c r="G77" s="3"/>
      <c r="H77" s="3"/>
      <c r="I77" s="1"/>
      <c r="J77" s="1"/>
      <c r="K77" s="1"/>
      <c r="L77" s="1"/>
    </row>
    <row r="78" spans="5:12" x14ac:dyDescent="0.3">
      <c r="E78" s="3"/>
      <c r="F78" s="3"/>
      <c r="G78" s="3"/>
      <c r="H78" s="3"/>
      <c r="I78" s="3"/>
      <c r="J78" s="1"/>
    </row>
    <row r="79" spans="5:12" x14ac:dyDescent="0.3">
      <c r="E79" s="3"/>
      <c r="F79" s="3"/>
      <c r="G79" s="3"/>
      <c r="H79" s="3"/>
      <c r="J79" s="1"/>
    </row>
  </sheetData>
  <mergeCells count="64">
    <mergeCell ref="E1:F1"/>
    <mergeCell ref="E2:G2"/>
    <mergeCell ref="A15:C15"/>
    <mergeCell ref="E15:J15"/>
    <mergeCell ref="A16:A18"/>
    <mergeCell ref="B16:C16"/>
    <mergeCell ref="E16:E18"/>
    <mergeCell ref="F16:G16"/>
    <mergeCell ref="H16:H18"/>
    <mergeCell ref="B17:B18"/>
    <mergeCell ref="C17:C18"/>
    <mergeCell ref="F17:F18"/>
    <mergeCell ref="G17:G18"/>
    <mergeCell ref="E12:F12"/>
    <mergeCell ref="E14:J14"/>
    <mergeCell ref="I8:J8"/>
    <mergeCell ref="A25:A27"/>
    <mergeCell ref="B25:C25"/>
    <mergeCell ref="E25:E27"/>
    <mergeCell ref="F25:G25"/>
    <mergeCell ref="H25:H27"/>
    <mergeCell ref="B26:B27"/>
    <mergeCell ref="C26:C27"/>
    <mergeCell ref="F26:F27"/>
    <mergeCell ref="G26:G27"/>
    <mergeCell ref="A52:A54"/>
    <mergeCell ref="B52:C52"/>
    <mergeCell ref="E52:E54"/>
    <mergeCell ref="F52:G52"/>
    <mergeCell ref="B35:B36"/>
    <mergeCell ref="C35:C36"/>
    <mergeCell ref="F35:F36"/>
    <mergeCell ref="G35:G36"/>
    <mergeCell ref="E43:E45"/>
    <mergeCell ref="F43:G43"/>
    <mergeCell ref="A34:A36"/>
    <mergeCell ref="B34:C34"/>
    <mergeCell ref="E34:E36"/>
    <mergeCell ref="F34:G34"/>
    <mergeCell ref="B53:B54"/>
    <mergeCell ref="C53:C54"/>
    <mergeCell ref="H43:H45"/>
    <mergeCell ref="H34:H36"/>
    <mergeCell ref="I34:I35"/>
    <mergeCell ref="F53:F54"/>
    <mergeCell ref="G53:G54"/>
    <mergeCell ref="F44:F45"/>
    <mergeCell ref="G44:G45"/>
    <mergeCell ref="I9:J9"/>
    <mergeCell ref="I10:J10"/>
    <mergeCell ref="E10:F10"/>
    <mergeCell ref="E11:F11"/>
    <mergeCell ref="E61:J62"/>
    <mergeCell ref="I16:I17"/>
    <mergeCell ref="J16:J17"/>
    <mergeCell ref="I25:I26"/>
    <mergeCell ref="J25:J26"/>
    <mergeCell ref="J34:J35"/>
    <mergeCell ref="I43:I44"/>
    <mergeCell ref="J43:J44"/>
    <mergeCell ref="I52:I53"/>
    <mergeCell ref="J52:J53"/>
    <mergeCell ref="H60:J60"/>
    <mergeCell ref="H52:H54"/>
  </mergeCells>
  <pageMargins left="0.7" right="0.7" top="0.25" bottom="0.2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6A6B8-49D5-46C1-967A-6DE1BAFE0FD7}">
  <sheetPr codeName="Foaie5">
    <pageSetUpPr fitToPage="1"/>
  </sheetPr>
  <dimension ref="A8:J45"/>
  <sheetViews>
    <sheetView topLeftCell="D10" workbookViewId="0">
      <selection activeCell="G5" sqref="G5"/>
    </sheetView>
  </sheetViews>
  <sheetFormatPr defaultRowHeight="14.4" x14ac:dyDescent="0.3"/>
  <cols>
    <col min="1" max="1" width="10.33203125" style="52" hidden="1" customWidth="1"/>
    <col min="2" max="3" width="16.44140625" style="52" hidden="1" customWidth="1"/>
    <col min="4" max="4" width="1.6640625" style="52" customWidth="1"/>
    <col min="5" max="5" width="18.33203125" style="52" customWidth="1"/>
    <col min="6" max="6" width="20.5546875" style="52" customWidth="1"/>
    <col min="7" max="7" width="21.88671875" style="52" customWidth="1"/>
    <col min="8" max="8" width="28.109375" style="52" customWidth="1"/>
    <col min="9" max="9" width="9.109375" style="52" customWidth="1"/>
    <col min="10" max="10" width="9.5546875" style="52" customWidth="1"/>
    <col min="11" max="17" width="9.109375" style="52" customWidth="1"/>
    <col min="18" max="253" width="9.109375" style="52"/>
    <col min="254" max="254" width="10.33203125" style="52" customWidth="1"/>
    <col min="255" max="256" width="16.44140625" style="52" customWidth="1"/>
    <col min="257" max="257" width="9.109375" style="52"/>
    <col min="258" max="258" width="10.33203125" style="52" customWidth="1"/>
    <col min="259" max="260" width="16.44140625" style="52" customWidth="1"/>
    <col min="261" max="263" width="15.88671875" style="52" customWidth="1"/>
    <col min="264" max="509" width="9.109375" style="52"/>
    <col min="510" max="510" width="10.33203125" style="52" customWidth="1"/>
    <col min="511" max="512" width="16.44140625" style="52" customWidth="1"/>
    <col min="513" max="513" width="9.109375" style="52"/>
    <col min="514" max="514" width="10.33203125" style="52" customWidth="1"/>
    <col min="515" max="516" width="16.44140625" style="52" customWidth="1"/>
    <col min="517" max="519" width="15.88671875" style="52" customWidth="1"/>
    <col min="520" max="765" width="9.109375" style="52"/>
    <col min="766" max="766" width="10.33203125" style="52" customWidth="1"/>
    <col min="767" max="768" width="16.44140625" style="52" customWidth="1"/>
    <col min="769" max="769" width="9.109375" style="52"/>
    <col min="770" max="770" width="10.33203125" style="52" customWidth="1"/>
    <col min="771" max="772" width="16.44140625" style="52" customWidth="1"/>
    <col min="773" max="775" width="15.88671875" style="52" customWidth="1"/>
    <col min="776" max="1021" width="9.109375" style="52"/>
    <col min="1022" max="1022" width="10.33203125" style="52" customWidth="1"/>
    <col min="1023" max="1024" width="16.44140625" style="52" customWidth="1"/>
    <col min="1025" max="1025" width="9.109375" style="52"/>
    <col min="1026" max="1026" width="10.33203125" style="52" customWidth="1"/>
    <col min="1027" max="1028" width="16.44140625" style="52" customWidth="1"/>
    <col min="1029" max="1031" width="15.88671875" style="52" customWidth="1"/>
    <col min="1032" max="1277" width="9.109375" style="52"/>
    <col min="1278" max="1278" width="10.33203125" style="52" customWidth="1"/>
    <col min="1279" max="1280" width="16.44140625" style="52" customWidth="1"/>
    <col min="1281" max="1281" width="9.109375" style="52"/>
    <col min="1282" max="1282" width="10.33203125" style="52" customWidth="1"/>
    <col min="1283" max="1284" width="16.44140625" style="52" customWidth="1"/>
    <col min="1285" max="1287" width="15.88671875" style="52" customWidth="1"/>
    <col min="1288" max="1533" width="9.109375" style="52"/>
    <col min="1534" max="1534" width="10.33203125" style="52" customWidth="1"/>
    <col min="1535" max="1536" width="16.44140625" style="52" customWidth="1"/>
    <col min="1537" max="1537" width="9.109375" style="52"/>
    <col min="1538" max="1538" width="10.33203125" style="52" customWidth="1"/>
    <col min="1539" max="1540" width="16.44140625" style="52" customWidth="1"/>
    <col min="1541" max="1543" width="15.88671875" style="52" customWidth="1"/>
    <col min="1544" max="1789" width="9.109375" style="52"/>
    <col min="1790" max="1790" width="10.33203125" style="52" customWidth="1"/>
    <col min="1791" max="1792" width="16.44140625" style="52" customWidth="1"/>
    <col min="1793" max="1793" width="9.109375" style="52"/>
    <col min="1794" max="1794" width="10.33203125" style="52" customWidth="1"/>
    <col min="1795" max="1796" width="16.44140625" style="52" customWidth="1"/>
    <col min="1797" max="1799" width="15.88671875" style="52" customWidth="1"/>
    <col min="1800" max="2045" width="9.109375" style="52"/>
    <col min="2046" max="2046" width="10.33203125" style="52" customWidth="1"/>
    <col min="2047" max="2048" width="16.44140625" style="52" customWidth="1"/>
    <col min="2049" max="2049" width="9.109375" style="52"/>
    <col min="2050" max="2050" width="10.33203125" style="52" customWidth="1"/>
    <col min="2051" max="2052" width="16.44140625" style="52" customWidth="1"/>
    <col min="2053" max="2055" width="15.88671875" style="52" customWidth="1"/>
    <col min="2056" max="2301" width="9.109375" style="52"/>
    <col min="2302" max="2302" width="10.33203125" style="52" customWidth="1"/>
    <col min="2303" max="2304" width="16.44140625" style="52" customWidth="1"/>
    <col min="2305" max="2305" width="9.109375" style="52"/>
    <col min="2306" max="2306" width="10.33203125" style="52" customWidth="1"/>
    <col min="2307" max="2308" width="16.44140625" style="52" customWidth="1"/>
    <col min="2309" max="2311" width="15.88671875" style="52" customWidth="1"/>
    <col min="2312" max="2557" width="9.109375" style="52"/>
    <col min="2558" max="2558" width="10.33203125" style="52" customWidth="1"/>
    <col min="2559" max="2560" width="16.44140625" style="52" customWidth="1"/>
    <col min="2561" max="2561" width="9.109375" style="52"/>
    <col min="2562" max="2562" width="10.33203125" style="52" customWidth="1"/>
    <col min="2563" max="2564" width="16.44140625" style="52" customWidth="1"/>
    <col min="2565" max="2567" width="15.88671875" style="52" customWidth="1"/>
    <col min="2568" max="2813" width="9.109375" style="52"/>
    <col min="2814" max="2814" width="10.33203125" style="52" customWidth="1"/>
    <col min="2815" max="2816" width="16.44140625" style="52" customWidth="1"/>
    <col min="2817" max="2817" width="9.109375" style="52"/>
    <col min="2818" max="2818" width="10.33203125" style="52" customWidth="1"/>
    <col min="2819" max="2820" width="16.44140625" style="52" customWidth="1"/>
    <col min="2821" max="2823" width="15.88671875" style="52" customWidth="1"/>
    <col min="2824" max="3069" width="9.109375" style="52"/>
    <col min="3070" max="3070" width="10.33203125" style="52" customWidth="1"/>
    <col min="3071" max="3072" width="16.44140625" style="52" customWidth="1"/>
    <col min="3073" max="3073" width="9.109375" style="52"/>
    <col min="3074" max="3074" width="10.33203125" style="52" customWidth="1"/>
    <col min="3075" max="3076" width="16.44140625" style="52" customWidth="1"/>
    <col min="3077" max="3079" width="15.88671875" style="52" customWidth="1"/>
    <col min="3080" max="3325" width="9.109375" style="52"/>
    <col min="3326" max="3326" width="10.33203125" style="52" customWidth="1"/>
    <col min="3327" max="3328" width="16.44140625" style="52" customWidth="1"/>
    <col min="3329" max="3329" width="9.109375" style="52"/>
    <col min="3330" max="3330" width="10.33203125" style="52" customWidth="1"/>
    <col min="3331" max="3332" width="16.44140625" style="52" customWidth="1"/>
    <col min="3333" max="3335" width="15.88671875" style="52" customWidth="1"/>
    <col min="3336" max="3581" width="9.109375" style="52"/>
    <col min="3582" max="3582" width="10.33203125" style="52" customWidth="1"/>
    <col min="3583" max="3584" width="16.44140625" style="52" customWidth="1"/>
    <col min="3585" max="3585" width="9.109375" style="52"/>
    <col min="3586" max="3586" width="10.33203125" style="52" customWidth="1"/>
    <col min="3587" max="3588" width="16.44140625" style="52" customWidth="1"/>
    <col min="3589" max="3591" width="15.88671875" style="52" customWidth="1"/>
    <col min="3592" max="3837" width="9.109375" style="52"/>
    <col min="3838" max="3838" width="10.33203125" style="52" customWidth="1"/>
    <col min="3839" max="3840" width="16.44140625" style="52" customWidth="1"/>
    <col min="3841" max="3841" width="9.109375" style="52"/>
    <col min="3842" max="3842" width="10.33203125" style="52" customWidth="1"/>
    <col min="3843" max="3844" width="16.44140625" style="52" customWidth="1"/>
    <col min="3845" max="3847" width="15.88671875" style="52" customWidth="1"/>
    <col min="3848" max="4093" width="9.109375" style="52"/>
    <col min="4094" max="4094" width="10.33203125" style="52" customWidth="1"/>
    <col min="4095" max="4096" width="16.44140625" style="52" customWidth="1"/>
    <col min="4097" max="4097" width="9.109375" style="52"/>
    <col min="4098" max="4098" width="10.33203125" style="52" customWidth="1"/>
    <col min="4099" max="4100" width="16.44140625" style="52" customWidth="1"/>
    <col min="4101" max="4103" width="15.88671875" style="52" customWidth="1"/>
    <col min="4104" max="4349" width="9.109375" style="52"/>
    <col min="4350" max="4350" width="10.33203125" style="52" customWidth="1"/>
    <col min="4351" max="4352" width="16.44140625" style="52" customWidth="1"/>
    <col min="4353" max="4353" width="9.109375" style="52"/>
    <col min="4354" max="4354" width="10.33203125" style="52" customWidth="1"/>
    <col min="4355" max="4356" width="16.44140625" style="52" customWidth="1"/>
    <col min="4357" max="4359" width="15.88671875" style="52" customWidth="1"/>
    <col min="4360" max="4605" width="9.109375" style="52"/>
    <col min="4606" max="4606" width="10.33203125" style="52" customWidth="1"/>
    <col min="4607" max="4608" width="16.44140625" style="52" customWidth="1"/>
    <col min="4609" max="4609" width="9.109375" style="52"/>
    <col min="4610" max="4610" width="10.33203125" style="52" customWidth="1"/>
    <col min="4611" max="4612" width="16.44140625" style="52" customWidth="1"/>
    <col min="4613" max="4615" width="15.88671875" style="52" customWidth="1"/>
    <col min="4616" max="4861" width="9.109375" style="52"/>
    <col min="4862" max="4862" width="10.33203125" style="52" customWidth="1"/>
    <col min="4863" max="4864" width="16.44140625" style="52" customWidth="1"/>
    <col min="4865" max="4865" width="9.109375" style="52"/>
    <col min="4866" max="4866" width="10.33203125" style="52" customWidth="1"/>
    <col min="4867" max="4868" width="16.44140625" style="52" customWidth="1"/>
    <col min="4869" max="4871" width="15.88671875" style="52" customWidth="1"/>
    <col min="4872" max="5117" width="9.109375" style="52"/>
    <col min="5118" max="5118" width="10.33203125" style="52" customWidth="1"/>
    <col min="5119" max="5120" width="16.44140625" style="52" customWidth="1"/>
    <col min="5121" max="5121" width="9.109375" style="52"/>
    <col min="5122" max="5122" width="10.33203125" style="52" customWidth="1"/>
    <col min="5123" max="5124" width="16.44140625" style="52" customWidth="1"/>
    <col min="5125" max="5127" width="15.88671875" style="52" customWidth="1"/>
    <col min="5128" max="5373" width="9.109375" style="52"/>
    <col min="5374" max="5374" width="10.33203125" style="52" customWidth="1"/>
    <col min="5375" max="5376" width="16.44140625" style="52" customWidth="1"/>
    <col min="5377" max="5377" width="9.109375" style="52"/>
    <col min="5378" max="5378" width="10.33203125" style="52" customWidth="1"/>
    <col min="5379" max="5380" width="16.44140625" style="52" customWidth="1"/>
    <col min="5381" max="5383" width="15.88671875" style="52" customWidth="1"/>
    <col min="5384" max="5629" width="9.109375" style="52"/>
    <col min="5630" max="5630" width="10.33203125" style="52" customWidth="1"/>
    <col min="5631" max="5632" width="16.44140625" style="52" customWidth="1"/>
    <col min="5633" max="5633" width="9.109375" style="52"/>
    <col min="5634" max="5634" width="10.33203125" style="52" customWidth="1"/>
    <col min="5635" max="5636" width="16.44140625" style="52" customWidth="1"/>
    <col min="5637" max="5639" width="15.88671875" style="52" customWidth="1"/>
    <col min="5640" max="5885" width="9.109375" style="52"/>
    <col min="5886" max="5886" width="10.33203125" style="52" customWidth="1"/>
    <col min="5887" max="5888" width="16.44140625" style="52" customWidth="1"/>
    <col min="5889" max="5889" width="9.109375" style="52"/>
    <col min="5890" max="5890" width="10.33203125" style="52" customWidth="1"/>
    <col min="5891" max="5892" width="16.44140625" style="52" customWidth="1"/>
    <col min="5893" max="5895" width="15.88671875" style="52" customWidth="1"/>
    <col min="5896" max="6141" width="9.109375" style="52"/>
    <col min="6142" max="6142" width="10.33203125" style="52" customWidth="1"/>
    <col min="6143" max="6144" width="16.44140625" style="52" customWidth="1"/>
    <col min="6145" max="6145" width="9.109375" style="52"/>
    <col min="6146" max="6146" width="10.33203125" style="52" customWidth="1"/>
    <col min="6147" max="6148" width="16.44140625" style="52" customWidth="1"/>
    <col min="6149" max="6151" width="15.88671875" style="52" customWidth="1"/>
    <col min="6152" max="6397" width="9.109375" style="52"/>
    <col min="6398" max="6398" width="10.33203125" style="52" customWidth="1"/>
    <col min="6399" max="6400" width="16.44140625" style="52" customWidth="1"/>
    <col min="6401" max="6401" width="9.109375" style="52"/>
    <col min="6402" max="6402" width="10.33203125" style="52" customWidth="1"/>
    <col min="6403" max="6404" width="16.44140625" style="52" customWidth="1"/>
    <col min="6405" max="6407" width="15.88671875" style="52" customWidth="1"/>
    <col min="6408" max="6653" width="9.109375" style="52"/>
    <col min="6654" max="6654" width="10.33203125" style="52" customWidth="1"/>
    <col min="6655" max="6656" width="16.44140625" style="52" customWidth="1"/>
    <col min="6657" max="6657" width="9.109375" style="52"/>
    <col min="6658" max="6658" width="10.33203125" style="52" customWidth="1"/>
    <col min="6659" max="6660" width="16.44140625" style="52" customWidth="1"/>
    <col min="6661" max="6663" width="15.88671875" style="52" customWidth="1"/>
    <col min="6664" max="6909" width="9.109375" style="52"/>
    <col min="6910" max="6910" width="10.33203125" style="52" customWidth="1"/>
    <col min="6911" max="6912" width="16.44140625" style="52" customWidth="1"/>
    <col min="6913" max="6913" width="9.109375" style="52"/>
    <col min="6914" max="6914" width="10.33203125" style="52" customWidth="1"/>
    <col min="6915" max="6916" width="16.44140625" style="52" customWidth="1"/>
    <col min="6917" max="6919" width="15.88671875" style="52" customWidth="1"/>
    <col min="6920" max="7165" width="9.109375" style="52"/>
    <col min="7166" max="7166" width="10.33203125" style="52" customWidth="1"/>
    <col min="7167" max="7168" width="16.44140625" style="52" customWidth="1"/>
    <col min="7169" max="7169" width="9.109375" style="52"/>
    <col min="7170" max="7170" width="10.33203125" style="52" customWidth="1"/>
    <col min="7171" max="7172" width="16.44140625" style="52" customWidth="1"/>
    <col min="7173" max="7175" width="15.88671875" style="52" customWidth="1"/>
    <col min="7176" max="7421" width="9.109375" style="52"/>
    <col min="7422" max="7422" width="10.33203125" style="52" customWidth="1"/>
    <col min="7423" max="7424" width="16.44140625" style="52" customWidth="1"/>
    <col min="7425" max="7425" width="9.109375" style="52"/>
    <col min="7426" max="7426" width="10.33203125" style="52" customWidth="1"/>
    <col min="7427" max="7428" width="16.44140625" style="52" customWidth="1"/>
    <col min="7429" max="7431" width="15.88671875" style="52" customWidth="1"/>
    <col min="7432" max="7677" width="9.109375" style="52"/>
    <col min="7678" max="7678" width="10.33203125" style="52" customWidth="1"/>
    <col min="7679" max="7680" width="16.44140625" style="52" customWidth="1"/>
    <col min="7681" max="7681" width="9.109375" style="52"/>
    <col min="7682" max="7682" width="10.33203125" style="52" customWidth="1"/>
    <col min="7683" max="7684" width="16.44140625" style="52" customWidth="1"/>
    <col min="7685" max="7687" width="15.88671875" style="52" customWidth="1"/>
    <col min="7688" max="7933" width="9.109375" style="52"/>
    <col min="7934" max="7934" width="10.33203125" style="52" customWidth="1"/>
    <col min="7935" max="7936" width="16.44140625" style="52" customWidth="1"/>
    <col min="7937" max="7937" width="9.109375" style="52"/>
    <col min="7938" max="7938" width="10.33203125" style="52" customWidth="1"/>
    <col min="7939" max="7940" width="16.44140625" style="52" customWidth="1"/>
    <col min="7941" max="7943" width="15.88671875" style="52" customWidth="1"/>
    <col min="7944" max="8189" width="9.109375" style="52"/>
    <col min="8190" max="8190" width="10.33203125" style="52" customWidth="1"/>
    <col min="8191" max="8192" width="16.44140625" style="52" customWidth="1"/>
    <col min="8193" max="8193" width="9.109375" style="52"/>
    <col min="8194" max="8194" width="10.33203125" style="52" customWidth="1"/>
    <col min="8195" max="8196" width="16.44140625" style="52" customWidth="1"/>
    <col min="8197" max="8199" width="15.88671875" style="52" customWidth="1"/>
    <col min="8200" max="8445" width="9.109375" style="52"/>
    <col min="8446" max="8446" width="10.33203125" style="52" customWidth="1"/>
    <col min="8447" max="8448" width="16.44140625" style="52" customWidth="1"/>
    <col min="8449" max="8449" width="9.109375" style="52"/>
    <col min="8450" max="8450" width="10.33203125" style="52" customWidth="1"/>
    <col min="8451" max="8452" width="16.44140625" style="52" customWidth="1"/>
    <col min="8453" max="8455" width="15.88671875" style="52" customWidth="1"/>
    <col min="8456" max="8701" width="9.109375" style="52"/>
    <col min="8702" max="8702" width="10.33203125" style="52" customWidth="1"/>
    <col min="8703" max="8704" width="16.44140625" style="52" customWidth="1"/>
    <col min="8705" max="8705" width="9.109375" style="52"/>
    <col min="8706" max="8706" width="10.33203125" style="52" customWidth="1"/>
    <col min="8707" max="8708" width="16.44140625" style="52" customWidth="1"/>
    <col min="8709" max="8711" width="15.88671875" style="52" customWidth="1"/>
    <col min="8712" max="8957" width="9.109375" style="52"/>
    <col min="8958" max="8958" width="10.33203125" style="52" customWidth="1"/>
    <col min="8959" max="8960" width="16.44140625" style="52" customWidth="1"/>
    <col min="8961" max="8961" width="9.109375" style="52"/>
    <col min="8962" max="8962" width="10.33203125" style="52" customWidth="1"/>
    <col min="8963" max="8964" width="16.44140625" style="52" customWidth="1"/>
    <col min="8965" max="8967" width="15.88671875" style="52" customWidth="1"/>
    <col min="8968" max="9213" width="9.109375" style="52"/>
    <col min="9214" max="9214" width="10.33203125" style="52" customWidth="1"/>
    <col min="9215" max="9216" width="16.44140625" style="52" customWidth="1"/>
    <col min="9217" max="9217" width="9.109375" style="52"/>
    <col min="9218" max="9218" width="10.33203125" style="52" customWidth="1"/>
    <col min="9219" max="9220" width="16.44140625" style="52" customWidth="1"/>
    <col min="9221" max="9223" width="15.88671875" style="52" customWidth="1"/>
    <col min="9224" max="9469" width="9.109375" style="52"/>
    <col min="9470" max="9470" width="10.33203125" style="52" customWidth="1"/>
    <col min="9471" max="9472" width="16.44140625" style="52" customWidth="1"/>
    <col min="9473" max="9473" width="9.109375" style="52"/>
    <col min="9474" max="9474" width="10.33203125" style="52" customWidth="1"/>
    <col min="9475" max="9476" width="16.44140625" style="52" customWidth="1"/>
    <col min="9477" max="9479" width="15.88671875" style="52" customWidth="1"/>
    <col min="9480" max="9725" width="9.109375" style="52"/>
    <col min="9726" max="9726" width="10.33203125" style="52" customWidth="1"/>
    <col min="9727" max="9728" width="16.44140625" style="52" customWidth="1"/>
    <col min="9729" max="9729" width="9.109375" style="52"/>
    <col min="9730" max="9730" width="10.33203125" style="52" customWidth="1"/>
    <col min="9731" max="9732" width="16.44140625" style="52" customWidth="1"/>
    <col min="9733" max="9735" width="15.88671875" style="52" customWidth="1"/>
    <col min="9736" max="9981" width="9.109375" style="52"/>
    <col min="9982" max="9982" width="10.33203125" style="52" customWidth="1"/>
    <col min="9983" max="9984" width="16.44140625" style="52" customWidth="1"/>
    <col min="9985" max="9985" width="9.109375" style="52"/>
    <col min="9986" max="9986" width="10.33203125" style="52" customWidth="1"/>
    <col min="9987" max="9988" width="16.44140625" style="52" customWidth="1"/>
    <col min="9989" max="9991" width="15.88671875" style="52" customWidth="1"/>
    <col min="9992" max="10237" width="9.109375" style="52"/>
    <col min="10238" max="10238" width="10.33203125" style="52" customWidth="1"/>
    <col min="10239" max="10240" width="16.44140625" style="52" customWidth="1"/>
    <col min="10241" max="10241" width="9.109375" style="52"/>
    <col min="10242" max="10242" width="10.33203125" style="52" customWidth="1"/>
    <col min="10243" max="10244" width="16.44140625" style="52" customWidth="1"/>
    <col min="10245" max="10247" width="15.88671875" style="52" customWidth="1"/>
    <col min="10248" max="10493" width="9.109375" style="52"/>
    <col min="10494" max="10494" width="10.33203125" style="52" customWidth="1"/>
    <col min="10495" max="10496" width="16.44140625" style="52" customWidth="1"/>
    <col min="10497" max="10497" width="9.109375" style="52"/>
    <col min="10498" max="10498" width="10.33203125" style="52" customWidth="1"/>
    <col min="10499" max="10500" width="16.44140625" style="52" customWidth="1"/>
    <col min="10501" max="10503" width="15.88671875" style="52" customWidth="1"/>
    <col min="10504" max="10749" width="9.109375" style="52"/>
    <col min="10750" max="10750" width="10.33203125" style="52" customWidth="1"/>
    <col min="10751" max="10752" width="16.44140625" style="52" customWidth="1"/>
    <col min="10753" max="10753" width="9.109375" style="52"/>
    <col min="10754" max="10754" width="10.33203125" style="52" customWidth="1"/>
    <col min="10755" max="10756" width="16.44140625" style="52" customWidth="1"/>
    <col min="10757" max="10759" width="15.88671875" style="52" customWidth="1"/>
    <col min="10760" max="11005" width="9.109375" style="52"/>
    <col min="11006" max="11006" width="10.33203125" style="52" customWidth="1"/>
    <col min="11007" max="11008" width="16.44140625" style="52" customWidth="1"/>
    <col min="11009" max="11009" width="9.109375" style="52"/>
    <col min="11010" max="11010" width="10.33203125" style="52" customWidth="1"/>
    <col min="11011" max="11012" width="16.44140625" style="52" customWidth="1"/>
    <col min="11013" max="11015" width="15.88671875" style="52" customWidth="1"/>
    <col min="11016" max="11261" width="9.109375" style="52"/>
    <col min="11262" max="11262" width="10.33203125" style="52" customWidth="1"/>
    <col min="11263" max="11264" width="16.44140625" style="52" customWidth="1"/>
    <col min="11265" max="11265" width="9.109375" style="52"/>
    <col min="11266" max="11266" width="10.33203125" style="52" customWidth="1"/>
    <col min="11267" max="11268" width="16.44140625" style="52" customWidth="1"/>
    <col min="11269" max="11271" width="15.88671875" style="52" customWidth="1"/>
    <col min="11272" max="11517" width="9.109375" style="52"/>
    <col min="11518" max="11518" width="10.33203125" style="52" customWidth="1"/>
    <col min="11519" max="11520" width="16.44140625" style="52" customWidth="1"/>
    <col min="11521" max="11521" width="9.109375" style="52"/>
    <col min="11522" max="11522" width="10.33203125" style="52" customWidth="1"/>
    <col min="11523" max="11524" width="16.44140625" style="52" customWidth="1"/>
    <col min="11525" max="11527" width="15.88671875" style="52" customWidth="1"/>
    <col min="11528" max="11773" width="9.109375" style="52"/>
    <col min="11774" max="11774" width="10.33203125" style="52" customWidth="1"/>
    <col min="11775" max="11776" width="16.44140625" style="52" customWidth="1"/>
    <col min="11777" max="11777" width="9.109375" style="52"/>
    <col min="11778" max="11778" width="10.33203125" style="52" customWidth="1"/>
    <col min="11779" max="11780" width="16.44140625" style="52" customWidth="1"/>
    <col min="11781" max="11783" width="15.88671875" style="52" customWidth="1"/>
    <col min="11784" max="12029" width="9.109375" style="52"/>
    <col min="12030" max="12030" width="10.33203125" style="52" customWidth="1"/>
    <col min="12031" max="12032" width="16.44140625" style="52" customWidth="1"/>
    <col min="12033" max="12033" width="9.109375" style="52"/>
    <col min="12034" max="12034" width="10.33203125" style="52" customWidth="1"/>
    <col min="12035" max="12036" width="16.44140625" style="52" customWidth="1"/>
    <col min="12037" max="12039" width="15.88671875" style="52" customWidth="1"/>
    <col min="12040" max="12285" width="9.109375" style="52"/>
    <col min="12286" max="12286" width="10.33203125" style="52" customWidth="1"/>
    <col min="12287" max="12288" width="16.44140625" style="52" customWidth="1"/>
    <col min="12289" max="12289" width="9.109375" style="52"/>
    <col min="12290" max="12290" width="10.33203125" style="52" customWidth="1"/>
    <col min="12291" max="12292" width="16.44140625" style="52" customWidth="1"/>
    <col min="12293" max="12295" width="15.88671875" style="52" customWidth="1"/>
    <col min="12296" max="12541" width="9.109375" style="52"/>
    <col min="12542" max="12542" width="10.33203125" style="52" customWidth="1"/>
    <col min="12543" max="12544" width="16.44140625" style="52" customWidth="1"/>
    <col min="12545" max="12545" width="9.109375" style="52"/>
    <col min="12546" max="12546" width="10.33203125" style="52" customWidth="1"/>
    <col min="12547" max="12548" width="16.44140625" style="52" customWidth="1"/>
    <col min="12549" max="12551" width="15.88671875" style="52" customWidth="1"/>
    <col min="12552" max="12797" width="9.109375" style="52"/>
    <col min="12798" max="12798" width="10.33203125" style="52" customWidth="1"/>
    <col min="12799" max="12800" width="16.44140625" style="52" customWidth="1"/>
    <col min="12801" max="12801" width="9.109375" style="52"/>
    <col min="12802" max="12802" width="10.33203125" style="52" customWidth="1"/>
    <col min="12803" max="12804" width="16.44140625" style="52" customWidth="1"/>
    <col min="12805" max="12807" width="15.88671875" style="52" customWidth="1"/>
    <col min="12808" max="13053" width="9.109375" style="52"/>
    <col min="13054" max="13054" width="10.33203125" style="52" customWidth="1"/>
    <col min="13055" max="13056" width="16.44140625" style="52" customWidth="1"/>
    <col min="13057" max="13057" width="9.109375" style="52"/>
    <col min="13058" max="13058" width="10.33203125" style="52" customWidth="1"/>
    <col min="13059" max="13060" width="16.44140625" style="52" customWidth="1"/>
    <col min="13061" max="13063" width="15.88671875" style="52" customWidth="1"/>
    <col min="13064" max="13309" width="9.109375" style="52"/>
    <col min="13310" max="13310" width="10.33203125" style="52" customWidth="1"/>
    <col min="13311" max="13312" width="16.44140625" style="52" customWidth="1"/>
    <col min="13313" max="13313" width="9.109375" style="52"/>
    <col min="13314" max="13314" width="10.33203125" style="52" customWidth="1"/>
    <col min="13315" max="13316" width="16.44140625" style="52" customWidth="1"/>
    <col min="13317" max="13319" width="15.88671875" style="52" customWidth="1"/>
    <col min="13320" max="13565" width="9.109375" style="52"/>
    <col min="13566" max="13566" width="10.33203125" style="52" customWidth="1"/>
    <col min="13567" max="13568" width="16.44140625" style="52" customWidth="1"/>
    <col min="13569" max="13569" width="9.109375" style="52"/>
    <col min="13570" max="13570" width="10.33203125" style="52" customWidth="1"/>
    <col min="13571" max="13572" width="16.44140625" style="52" customWidth="1"/>
    <col min="13573" max="13575" width="15.88671875" style="52" customWidth="1"/>
    <col min="13576" max="13821" width="9.109375" style="52"/>
    <col min="13822" max="13822" width="10.33203125" style="52" customWidth="1"/>
    <col min="13823" max="13824" width="16.44140625" style="52" customWidth="1"/>
    <col min="13825" max="13825" width="9.109375" style="52"/>
    <col min="13826" max="13826" width="10.33203125" style="52" customWidth="1"/>
    <col min="13827" max="13828" width="16.44140625" style="52" customWidth="1"/>
    <col min="13829" max="13831" width="15.88671875" style="52" customWidth="1"/>
    <col min="13832" max="14077" width="9.109375" style="52"/>
    <col min="14078" max="14078" width="10.33203125" style="52" customWidth="1"/>
    <col min="14079" max="14080" width="16.44140625" style="52" customWidth="1"/>
    <col min="14081" max="14081" width="9.109375" style="52"/>
    <col min="14082" max="14082" width="10.33203125" style="52" customWidth="1"/>
    <col min="14083" max="14084" width="16.44140625" style="52" customWidth="1"/>
    <col min="14085" max="14087" width="15.88671875" style="52" customWidth="1"/>
    <col min="14088" max="14333" width="9.109375" style="52"/>
    <col min="14334" max="14334" width="10.33203125" style="52" customWidth="1"/>
    <col min="14335" max="14336" width="16.44140625" style="52" customWidth="1"/>
    <col min="14337" max="14337" width="9.109375" style="52"/>
    <col min="14338" max="14338" width="10.33203125" style="52" customWidth="1"/>
    <col min="14339" max="14340" width="16.44140625" style="52" customWidth="1"/>
    <col min="14341" max="14343" width="15.88671875" style="52" customWidth="1"/>
    <col min="14344" max="14589" width="9.109375" style="52"/>
    <col min="14590" max="14590" width="10.33203125" style="52" customWidth="1"/>
    <col min="14591" max="14592" width="16.44140625" style="52" customWidth="1"/>
    <col min="14593" max="14593" width="9.109375" style="52"/>
    <col min="14594" max="14594" width="10.33203125" style="52" customWidth="1"/>
    <col min="14595" max="14596" width="16.44140625" style="52" customWidth="1"/>
    <col min="14597" max="14599" width="15.88671875" style="52" customWidth="1"/>
    <col min="14600" max="14845" width="9.109375" style="52"/>
    <col min="14846" max="14846" width="10.33203125" style="52" customWidth="1"/>
    <col min="14847" max="14848" width="16.44140625" style="52" customWidth="1"/>
    <col min="14849" max="14849" width="9.109375" style="52"/>
    <col min="14850" max="14850" width="10.33203125" style="52" customWidth="1"/>
    <col min="14851" max="14852" width="16.44140625" style="52" customWidth="1"/>
    <col min="14853" max="14855" width="15.88671875" style="52" customWidth="1"/>
    <col min="14856" max="15101" width="9.109375" style="52"/>
    <col min="15102" max="15102" width="10.33203125" style="52" customWidth="1"/>
    <col min="15103" max="15104" width="16.44140625" style="52" customWidth="1"/>
    <col min="15105" max="15105" width="9.109375" style="52"/>
    <col min="15106" max="15106" width="10.33203125" style="52" customWidth="1"/>
    <col min="15107" max="15108" width="16.44140625" style="52" customWidth="1"/>
    <col min="15109" max="15111" width="15.88671875" style="52" customWidth="1"/>
    <col min="15112" max="15357" width="9.109375" style="52"/>
    <col min="15358" max="15358" width="10.33203125" style="52" customWidth="1"/>
    <col min="15359" max="15360" width="16.44140625" style="52" customWidth="1"/>
    <col min="15361" max="15361" width="9.109375" style="52"/>
    <col min="15362" max="15362" width="10.33203125" style="52" customWidth="1"/>
    <col min="15363" max="15364" width="16.44140625" style="52" customWidth="1"/>
    <col min="15365" max="15367" width="15.88671875" style="52" customWidth="1"/>
    <col min="15368" max="15613" width="9.109375" style="52"/>
    <col min="15614" max="15614" width="10.33203125" style="52" customWidth="1"/>
    <col min="15615" max="15616" width="16.44140625" style="52" customWidth="1"/>
    <col min="15617" max="15617" width="9.109375" style="52"/>
    <col min="15618" max="15618" width="10.33203125" style="52" customWidth="1"/>
    <col min="15619" max="15620" width="16.44140625" style="52" customWidth="1"/>
    <col min="15621" max="15623" width="15.88671875" style="52" customWidth="1"/>
    <col min="15624" max="15869" width="9.109375" style="52"/>
    <col min="15870" max="15870" width="10.33203125" style="52" customWidth="1"/>
    <col min="15871" max="15872" width="16.44140625" style="52" customWidth="1"/>
    <col min="15873" max="15873" width="9.109375" style="52"/>
    <col min="15874" max="15874" width="10.33203125" style="52" customWidth="1"/>
    <col min="15875" max="15876" width="16.44140625" style="52" customWidth="1"/>
    <col min="15877" max="15879" width="15.88671875" style="52" customWidth="1"/>
    <col min="15880" max="16125" width="9.109375" style="52"/>
    <col min="16126" max="16126" width="10.33203125" style="52" customWidth="1"/>
    <col min="16127" max="16128" width="16.44140625" style="52" customWidth="1"/>
    <col min="16129" max="16129" width="9.109375" style="52"/>
    <col min="16130" max="16130" width="10.33203125" style="52" customWidth="1"/>
    <col min="16131" max="16132" width="16.44140625" style="52" customWidth="1"/>
    <col min="16133" max="16135" width="15.88671875" style="52" customWidth="1"/>
    <col min="16136" max="16384" width="9.109375" style="52"/>
  </cols>
  <sheetData>
    <row r="8" spans="1:10" s="4" customFormat="1" ht="15.6" x14ac:dyDescent="0.3">
      <c r="E8" s="21"/>
      <c r="F8" s="21"/>
      <c r="H8" s="23"/>
    </row>
    <row r="9" spans="1:10" s="4" customFormat="1" ht="15.6" x14ac:dyDescent="0.3">
      <c r="E9" s="21"/>
      <c r="F9" s="21"/>
      <c r="H9" s="23"/>
    </row>
    <row r="10" spans="1:10" s="4" customFormat="1" ht="15.6" x14ac:dyDescent="0.3">
      <c r="E10" s="96"/>
      <c r="F10" s="96"/>
      <c r="H10" s="23"/>
    </row>
    <row r="11" spans="1:10" s="4" customFormat="1" ht="15.6" x14ac:dyDescent="0.3">
      <c r="E11" s="96"/>
      <c r="F11" s="96"/>
      <c r="G11" s="21"/>
      <c r="I11" s="22"/>
      <c r="J11" s="22"/>
    </row>
    <row r="12" spans="1:10" s="4" customFormat="1" ht="15.6" x14ac:dyDescent="0.3">
      <c r="E12" s="96"/>
      <c r="F12" s="96"/>
      <c r="G12" s="21"/>
      <c r="I12" s="22"/>
      <c r="J12" s="22"/>
    </row>
    <row r="13" spans="1:10" s="4" customFormat="1" ht="15.6" x14ac:dyDescent="0.3">
      <c r="E13" s="59"/>
      <c r="F13" s="59"/>
      <c r="G13" s="21"/>
      <c r="I13" s="22"/>
      <c r="J13" s="22"/>
    </row>
    <row r="14" spans="1:10" s="4" customFormat="1" ht="15.6" x14ac:dyDescent="0.3">
      <c r="E14" s="59"/>
      <c r="F14" s="59"/>
      <c r="G14" s="21"/>
      <c r="I14" s="22"/>
      <c r="J14" s="22"/>
    </row>
    <row r="15" spans="1:10" x14ac:dyDescent="0.3">
      <c r="E15" s="18"/>
      <c r="F15" s="18"/>
    </row>
    <row r="16" spans="1:10" ht="63" customHeight="1" x14ac:dyDescent="0.3">
      <c r="A16" s="97" t="s">
        <v>8</v>
      </c>
      <c r="B16" s="97"/>
      <c r="C16" s="97"/>
      <c r="D16" s="54"/>
      <c r="E16" s="75" t="s">
        <v>45</v>
      </c>
      <c r="F16" s="75"/>
      <c r="G16" s="75"/>
      <c r="H16" s="75"/>
    </row>
    <row r="17" spans="1:10" x14ac:dyDescent="0.3">
      <c r="A17" s="74" t="s">
        <v>30</v>
      </c>
      <c r="B17" s="74"/>
      <c r="E17" s="74"/>
      <c r="F17" s="74"/>
    </row>
    <row r="19" spans="1:10" ht="12.75" customHeight="1" x14ac:dyDescent="0.3">
      <c r="A19" s="93" t="s">
        <v>1</v>
      </c>
      <c r="B19" s="98" t="s">
        <v>9</v>
      </c>
      <c r="C19" s="99"/>
      <c r="E19" s="93" t="s">
        <v>1</v>
      </c>
      <c r="F19" s="100" t="s">
        <v>50</v>
      </c>
      <c r="G19" s="93" t="s">
        <v>48</v>
      </c>
      <c r="H19" s="93" t="s">
        <v>31</v>
      </c>
    </row>
    <row r="20" spans="1:10" ht="12.75" customHeight="1" x14ac:dyDescent="0.3">
      <c r="A20" s="94"/>
      <c r="B20" s="93" t="s">
        <v>12</v>
      </c>
      <c r="C20" s="93" t="s">
        <v>13</v>
      </c>
      <c r="E20" s="94"/>
      <c r="F20" s="101"/>
      <c r="G20" s="94"/>
      <c r="H20" s="94"/>
    </row>
    <row r="21" spans="1:10" ht="25.5" customHeight="1" x14ac:dyDescent="0.3">
      <c r="A21" s="95"/>
      <c r="B21" s="95"/>
      <c r="C21" s="95"/>
      <c r="E21" s="95"/>
      <c r="F21" s="102"/>
      <c r="G21" s="95"/>
      <c r="H21" s="95"/>
    </row>
    <row r="22" spans="1:10" x14ac:dyDescent="0.3">
      <c r="A22" s="60" t="s">
        <v>14</v>
      </c>
      <c r="B22" s="12">
        <v>27</v>
      </c>
      <c r="C22" s="12">
        <v>54</v>
      </c>
      <c r="E22" s="13" t="s">
        <v>41</v>
      </c>
      <c r="F22" s="71">
        <f>'Anexa 2-Autostrazi'!F19</f>
        <v>16</v>
      </c>
      <c r="G22" s="14">
        <f>'Anexa 1-Autostrazi'!C19</f>
        <v>0</v>
      </c>
      <c r="H22" s="14">
        <f>F22*G22</f>
        <v>0</v>
      </c>
    </row>
    <row r="23" spans="1:10" x14ac:dyDescent="0.3">
      <c r="A23" s="60" t="s">
        <v>15</v>
      </c>
      <c r="B23" s="12">
        <v>150</v>
      </c>
      <c r="C23" s="12">
        <v>1051</v>
      </c>
      <c r="E23" s="13" t="s">
        <v>42</v>
      </c>
      <c r="F23" s="71">
        <f>'Anexa 2-Autostrazi'!F20</f>
        <v>20</v>
      </c>
      <c r="G23" s="14">
        <f>'Anexa 1-Autostrazi'!C20</f>
        <v>0</v>
      </c>
      <c r="H23" s="14">
        <f>F23*G23</f>
        <v>0</v>
      </c>
    </row>
    <row r="24" spans="1:10" x14ac:dyDescent="0.3">
      <c r="A24" s="60" t="s">
        <v>16</v>
      </c>
      <c r="B24" s="12">
        <v>21</v>
      </c>
      <c r="C24" s="12">
        <v>42</v>
      </c>
      <c r="E24" s="13" t="s">
        <v>43</v>
      </c>
      <c r="F24" s="71">
        <f>'Anexa 2-Autostrazi'!F21</f>
        <v>1</v>
      </c>
      <c r="G24" s="14">
        <f>'Anexa 1-Autostrazi'!C21</f>
        <v>0</v>
      </c>
      <c r="H24" s="14">
        <f>F24*G24</f>
        <v>0</v>
      </c>
    </row>
    <row r="25" spans="1:10" x14ac:dyDescent="0.3">
      <c r="A25" s="60" t="s">
        <v>17</v>
      </c>
      <c r="B25" s="12">
        <v>15</v>
      </c>
      <c r="C25" s="12">
        <v>60</v>
      </c>
      <c r="E25" s="13" t="s">
        <v>44</v>
      </c>
      <c r="F25" s="71">
        <f>'Anexa 2-Autostrazi'!F22</f>
        <v>10</v>
      </c>
      <c r="G25" s="14">
        <f>'Anexa 1-Autostrazi'!C22</f>
        <v>0</v>
      </c>
      <c r="H25" s="14">
        <f>F25*G25</f>
        <v>0</v>
      </c>
    </row>
    <row r="26" spans="1:10" x14ac:dyDescent="0.3">
      <c r="A26" s="15" t="s">
        <v>6</v>
      </c>
      <c r="B26" s="16">
        <f>SUM(B22:B25)</f>
        <v>213</v>
      </c>
      <c r="C26" s="16">
        <f>SUM(C22:C25)</f>
        <v>1207</v>
      </c>
      <c r="E26" s="15" t="s">
        <v>6</v>
      </c>
      <c r="F26" s="72">
        <f>SUM(F22:F25)</f>
        <v>47</v>
      </c>
      <c r="G26" s="56"/>
      <c r="H26" s="17">
        <f>SUM(H22:H25)</f>
        <v>0</v>
      </c>
    </row>
    <row r="27" spans="1:10" x14ac:dyDescent="0.3">
      <c r="A27" s="18"/>
      <c r="B27" s="19"/>
      <c r="C27" s="19"/>
      <c r="H27" s="20"/>
    </row>
    <row r="28" spans="1:10" x14ac:dyDescent="0.3">
      <c r="F28" s="46"/>
      <c r="G28" s="46"/>
      <c r="H28" s="46"/>
    </row>
    <row r="29" spans="1:10" ht="15.6" hidden="1" x14ac:dyDescent="0.3">
      <c r="E29" s="3" t="s">
        <v>37</v>
      </c>
      <c r="F29" s="3"/>
      <c r="G29" s="3"/>
      <c r="H29" s="3"/>
      <c r="I29" s="1"/>
      <c r="J29" s="1"/>
    </row>
    <row r="30" spans="1:10" ht="15.6" hidden="1" x14ac:dyDescent="0.3">
      <c r="E30" s="3" t="s">
        <v>38</v>
      </c>
      <c r="F30" s="3"/>
      <c r="G30" s="3"/>
      <c r="H30" s="3"/>
      <c r="I30" s="1"/>
      <c r="J30" s="1"/>
    </row>
    <row r="31" spans="1:10" ht="15.6" hidden="1" x14ac:dyDescent="0.3">
      <c r="E31" s="4"/>
      <c r="F31" s="3"/>
      <c r="G31" s="3"/>
      <c r="H31" s="3"/>
      <c r="I31" s="1"/>
      <c r="J31" s="1"/>
    </row>
    <row r="32" spans="1:10" ht="15.6" hidden="1" x14ac:dyDescent="0.3">
      <c r="E32" s="4"/>
      <c r="F32" s="3"/>
      <c r="G32" s="3"/>
      <c r="H32" s="3"/>
      <c r="I32" s="1"/>
      <c r="J32" s="1"/>
    </row>
    <row r="33" spans="5:10" ht="15.6" hidden="1" x14ac:dyDescent="0.3">
      <c r="E33" s="4"/>
      <c r="F33" s="3"/>
      <c r="G33" s="3"/>
      <c r="H33" s="3"/>
      <c r="I33" s="1"/>
      <c r="J33" s="1"/>
    </row>
    <row r="34" spans="5:10" ht="15.6" hidden="1" x14ac:dyDescent="0.3">
      <c r="E34" s="3" t="s">
        <v>39</v>
      </c>
      <c r="F34" s="3"/>
      <c r="G34" s="3"/>
      <c r="H34" s="3"/>
      <c r="I34" s="1"/>
      <c r="J34" s="1"/>
    </row>
    <row r="35" spans="5:10" ht="15.6" hidden="1" x14ac:dyDescent="0.3">
      <c r="E35" s="3" t="s">
        <v>40</v>
      </c>
      <c r="F35" s="3"/>
      <c r="G35" s="3"/>
      <c r="H35" s="3"/>
      <c r="I35" s="1"/>
      <c r="J35" s="1"/>
    </row>
    <row r="36" spans="5:10" ht="15.6" hidden="1" x14ac:dyDescent="0.3">
      <c r="E36" s="3"/>
      <c r="F36" s="3"/>
      <c r="G36" s="3"/>
      <c r="H36" s="3"/>
      <c r="I36" s="1"/>
      <c r="J36" s="1"/>
    </row>
    <row r="37" spans="5:10" ht="15.6" hidden="1" x14ac:dyDescent="0.3">
      <c r="E37" s="3"/>
      <c r="F37" s="3"/>
      <c r="G37" s="3"/>
      <c r="H37" s="3"/>
      <c r="I37" s="1"/>
      <c r="J37" s="1"/>
    </row>
    <row r="38" spans="5:10" ht="15.6" hidden="1" x14ac:dyDescent="0.3">
      <c r="E38" s="3"/>
      <c r="F38" s="3"/>
      <c r="G38" s="3"/>
      <c r="H38" s="3"/>
      <c r="I38" s="1"/>
      <c r="J38" s="1"/>
    </row>
    <row r="39" spans="5:10" ht="15.6" x14ac:dyDescent="0.3">
      <c r="E39" s="3"/>
      <c r="F39" s="3"/>
      <c r="G39" s="3"/>
      <c r="H39" s="3"/>
      <c r="I39" s="1"/>
      <c r="J39" s="1"/>
    </row>
    <row r="40" spans="5:10" ht="15.6" x14ac:dyDescent="0.3">
      <c r="E40" s="3"/>
      <c r="F40" s="3"/>
      <c r="G40" s="3"/>
      <c r="H40" s="3"/>
      <c r="I40" s="1"/>
      <c r="J40" s="1"/>
    </row>
    <row r="41" spans="5:10" ht="15.6" x14ac:dyDescent="0.3">
      <c r="E41" s="3"/>
      <c r="F41" s="3"/>
      <c r="G41" s="3"/>
      <c r="H41" s="3"/>
      <c r="I41" s="1"/>
      <c r="J41" s="1"/>
    </row>
    <row r="42" spans="5:10" ht="15.6" x14ac:dyDescent="0.3">
      <c r="E42" s="3"/>
      <c r="F42" s="3"/>
      <c r="G42" s="3"/>
      <c r="H42" s="3"/>
      <c r="I42" s="1"/>
      <c r="J42" s="1"/>
    </row>
    <row r="43" spans="5:10" ht="15.6" x14ac:dyDescent="0.3">
      <c r="E43" s="3"/>
      <c r="F43" s="3"/>
      <c r="G43" s="3"/>
      <c r="H43" s="3"/>
      <c r="I43" s="1"/>
      <c r="J43" s="1"/>
    </row>
    <row r="44" spans="5:10" ht="15.6" x14ac:dyDescent="0.3">
      <c r="E44" s="3"/>
      <c r="F44" s="3"/>
      <c r="G44" s="3"/>
      <c r="H44" s="3"/>
      <c r="J44" s="1"/>
    </row>
    <row r="45" spans="5:10" ht="15.6" x14ac:dyDescent="0.3">
      <c r="E45" s="3"/>
      <c r="F45" s="3"/>
      <c r="G45" s="3"/>
      <c r="H45" s="4"/>
      <c r="J45" s="1"/>
    </row>
  </sheetData>
  <mergeCells count="15">
    <mergeCell ref="H19:H21"/>
    <mergeCell ref="B20:B21"/>
    <mergeCell ref="C20:C21"/>
    <mergeCell ref="E10:F10"/>
    <mergeCell ref="E11:F11"/>
    <mergeCell ref="E12:F12"/>
    <mergeCell ref="A16:C16"/>
    <mergeCell ref="E16:H16"/>
    <mergeCell ref="A17:B17"/>
    <mergeCell ref="E17:F17"/>
    <mergeCell ref="A19:A21"/>
    <mergeCell ref="B19:C19"/>
    <mergeCell ref="E19:E21"/>
    <mergeCell ref="F19:F21"/>
    <mergeCell ref="G19:G21"/>
  </mergeCells>
  <pageMargins left="0.7" right="0.7" top="0.75" bottom="0.75" header="0.3" footer="0.3"/>
  <pageSetup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44BC-CCB6-4DC6-BEB2-327A0E45C833}">
  <sheetPr codeName="Foaie6">
    <pageSetUpPr fitToPage="1"/>
  </sheetPr>
  <dimension ref="A7:J44"/>
  <sheetViews>
    <sheetView tabSelected="1" topLeftCell="D19" workbookViewId="0">
      <selection activeCell="H53" sqref="H53"/>
    </sheetView>
  </sheetViews>
  <sheetFormatPr defaultRowHeight="14.4" x14ac:dyDescent="0.3"/>
  <cols>
    <col min="1" max="1" width="10.33203125" style="52" hidden="1" customWidth="1"/>
    <col min="2" max="3" width="16.44140625" style="52" hidden="1" customWidth="1"/>
    <col min="4" max="4" width="1.6640625" style="52" customWidth="1"/>
    <col min="5" max="5" width="16.6640625" style="52" customWidth="1"/>
    <col min="6" max="6" width="21.33203125" style="52" customWidth="1"/>
    <col min="7" max="7" width="18.44140625" style="52" customWidth="1"/>
    <col min="8" max="8" width="27.33203125" style="52" customWidth="1"/>
    <col min="9" max="9" width="9.109375" style="52" customWidth="1"/>
    <col min="10" max="10" width="9.5546875" style="52" customWidth="1"/>
    <col min="11" max="17" width="9.109375" style="52" customWidth="1"/>
    <col min="18" max="253" width="9.109375" style="52"/>
    <col min="254" max="254" width="10.33203125" style="52" customWidth="1"/>
    <col min="255" max="256" width="16.44140625" style="52" customWidth="1"/>
    <col min="257" max="257" width="9.109375" style="52"/>
    <col min="258" max="258" width="10.33203125" style="52" customWidth="1"/>
    <col min="259" max="260" width="16.44140625" style="52" customWidth="1"/>
    <col min="261" max="263" width="15.88671875" style="52" customWidth="1"/>
    <col min="264" max="509" width="9.109375" style="52"/>
    <col min="510" max="510" width="10.33203125" style="52" customWidth="1"/>
    <col min="511" max="512" width="16.44140625" style="52" customWidth="1"/>
    <col min="513" max="513" width="9.109375" style="52"/>
    <col min="514" max="514" width="10.33203125" style="52" customWidth="1"/>
    <col min="515" max="516" width="16.44140625" style="52" customWidth="1"/>
    <col min="517" max="519" width="15.88671875" style="52" customWidth="1"/>
    <col min="520" max="765" width="9.109375" style="52"/>
    <col min="766" max="766" width="10.33203125" style="52" customWidth="1"/>
    <col min="767" max="768" width="16.44140625" style="52" customWidth="1"/>
    <col min="769" max="769" width="9.109375" style="52"/>
    <col min="770" max="770" width="10.33203125" style="52" customWidth="1"/>
    <col min="771" max="772" width="16.44140625" style="52" customWidth="1"/>
    <col min="773" max="775" width="15.88671875" style="52" customWidth="1"/>
    <col min="776" max="1021" width="9.109375" style="52"/>
    <col min="1022" max="1022" width="10.33203125" style="52" customWidth="1"/>
    <col min="1023" max="1024" width="16.44140625" style="52" customWidth="1"/>
    <col min="1025" max="1025" width="9.109375" style="52"/>
    <col min="1026" max="1026" width="10.33203125" style="52" customWidth="1"/>
    <col min="1027" max="1028" width="16.44140625" style="52" customWidth="1"/>
    <col min="1029" max="1031" width="15.88671875" style="52" customWidth="1"/>
    <col min="1032" max="1277" width="9.109375" style="52"/>
    <col min="1278" max="1278" width="10.33203125" style="52" customWidth="1"/>
    <col min="1279" max="1280" width="16.44140625" style="52" customWidth="1"/>
    <col min="1281" max="1281" width="9.109375" style="52"/>
    <col min="1282" max="1282" width="10.33203125" style="52" customWidth="1"/>
    <col min="1283" max="1284" width="16.44140625" style="52" customWidth="1"/>
    <col min="1285" max="1287" width="15.88671875" style="52" customWidth="1"/>
    <col min="1288" max="1533" width="9.109375" style="52"/>
    <col min="1534" max="1534" width="10.33203125" style="52" customWidth="1"/>
    <col min="1535" max="1536" width="16.44140625" style="52" customWidth="1"/>
    <col min="1537" max="1537" width="9.109375" style="52"/>
    <col min="1538" max="1538" width="10.33203125" style="52" customWidth="1"/>
    <col min="1539" max="1540" width="16.44140625" style="52" customWidth="1"/>
    <col min="1541" max="1543" width="15.88671875" style="52" customWidth="1"/>
    <col min="1544" max="1789" width="9.109375" style="52"/>
    <col min="1790" max="1790" width="10.33203125" style="52" customWidth="1"/>
    <col min="1791" max="1792" width="16.44140625" style="52" customWidth="1"/>
    <col min="1793" max="1793" width="9.109375" style="52"/>
    <col min="1794" max="1794" width="10.33203125" style="52" customWidth="1"/>
    <col min="1795" max="1796" width="16.44140625" style="52" customWidth="1"/>
    <col min="1797" max="1799" width="15.88671875" style="52" customWidth="1"/>
    <col min="1800" max="2045" width="9.109375" style="52"/>
    <col min="2046" max="2046" width="10.33203125" style="52" customWidth="1"/>
    <col min="2047" max="2048" width="16.44140625" style="52" customWidth="1"/>
    <col min="2049" max="2049" width="9.109375" style="52"/>
    <col min="2050" max="2050" width="10.33203125" style="52" customWidth="1"/>
    <col min="2051" max="2052" width="16.44140625" style="52" customWidth="1"/>
    <col min="2053" max="2055" width="15.88671875" style="52" customWidth="1"/>
    <col min="2056" max="2301" width="9.109375" style="52"/>
    <col min="2302" max="2302" width="10.33203125" style="52" customWidth="1"/>
    <col min="2303" max="2304" width="16.44140625" style="52" customWidth="1"/>
    <col min="2305" max="2305" width="9.109375" style="52"/>
    <col min="2306" max="2306" width="10.33203125" style="52" customWidth="1"/>
    <col min="2307" max="2308" width="16.44140625" style="52" customWidth="1"/>
    <col min="2309" max="2311" width="15.88671875" style="52" customWidth="1"/>
    <col min="2312" max="2557" width="9.109375" style="52"/>
    <col min="2558" max="2558" width="10.33203125" style="52" customWidth="1"/>
    <col min="2559" max="2560" width="16.44140625" style="52" customWidth="1"/>
    <col min="2561" max="2561" width="9.109375" style="52"/>
    <col min="2562" max="2562" width="10.33203125" style="52" customWidth="1"/>
    <col min="2563" max="2564" width="16.44140625" style="52" customWidth="1"/>
    <col min="2565" max="2567" width="15.88671875" style="52" customWidth="1"/>
    <col min="2568" max="2813" width="9.109375" style="52"/>
    <col min="2814" max="2814" width="10.33203125" style="52" customWidth="1"/>
    <col min="2815" max="2816" width="16.44140625" style="52" customWidth="1"/>
    <col min="2817" max="2817" width="9.109375" style="52"/>
    <col min="2818" max="2818" width="10.33203125" style="52" customWidth="1"/>
    <col min="2819" max="2820" width="16.44140625" style="52" customWidth="1"/>
    <col min="2821" max="2823" width="15.88671875" style="52" customWidth="1"/>
    <col min="2824" max="3069" width="9.109375" style="52"/>
    <col min="3070" max="3070" width="10.33203125" style="52" customWidth="1"/>
    <col min="3071" max="3072" width="16.44140625" style="52" customWidth="1"/>
    <col min="3073" max="3073" width="9.109375" style="52"/>
    <col min="3074" max="3074" width="10.33203125" style="52" customWidth="1"/>
    <col min="3075" max="3076" width="16.44140625" style="52" customWidth="1"/>
    <col min="3077" max="3079" width="15.88671875" style="52" customWidth="1"/>
    <col min="3080" max="3325" width="9.109375" style="52"/>
    <col min="3326" max="3326" width="10.33203125" style="52" customWidth="1"/>
    <col min="3327" max="3328" width="16.44140625" style="52" customWidth="1"/>
    <col min="3329" max="3329" width="9.109375" style="52"/>
    <col min="3330" max="3330" width="10.33203125" style="52" customWidth="1"/>
    <col min="3331" max="3332" width="16.44140625" style="52" customWidth="1"/>
    <col min="3333" max="3335" width="15.88671875" style="52" customWidth="1"/>
    <col min="3336" max="3581" width="9.109375" style="52"/>
    <col min="3582" max="3582" width="10.33203125" style="52" customWidth="1"/>
    <col min="3583" max="3584" width="16.44140625" style="52" customWidth="1"/>
    <col min="3585" max="3585" width="9.109375" style="52"/>
    <col min="3586" max="3586" width="10.33203125" style="52" customWidth="1"/>
    <col min="3587" max="3588" width="16.44140625" style="52" customWidth="1"/>
    <col min="3589" max="3591" width="15.88671875" style="52" customWidth="1"/>
    <col min="3592" max="3837" width="9.109375" style="52"/>
    <col min="3838" max="3838" width="10.33203125" style="52" customWidth="1"/>
    <col min="3839" max="3840" width="16.44140625" style="52" customWidth="1"/>
    <col min="3841" max="3841" width="9.109375" style="52"/>
    <col min="3842" max="3842" width="10.33203125" style="52" customWidth="1"/>
    <col min="3843" max="3844" width="16.44140625" style="52" customWidth="1"/>
    <col min="3845" max="3847" width="15.88671875" style="52" customWidth="1"/>
    <col min="3848" max="4093" width="9.109375" style="52"/>
    <col min="4094" max="4094" width="10.33203125" style="52" customWidth="1"/>
    <col min="4095" max="4096" width="16.44140625" style="52" customWidth="1"/>
    <col min="4097" max="4097" width="9.109375" style="52"/>
    <col min="4098" max="4098" width="10.33203125" style="52" customWidth="1"/>
    <col min="4099" max="4100" width="16.44140625" style="52" customWidth="1"/>
    <col min="4101" max="4103" width="15.88671875" style="52" customWidth="1"/>
    <col min="4104" max="4349" width="9.109375" style="52"/>
    <col min="4350" max="4350" width="10.33203125" style="52" customWidth="1"/>
    <col min="4351" max="4352" width="16.44140625" style="52" customWidth="1"/>
    <col min="4353" max="4353" width="9.109375" style="52"/>
    <col min="4354" max="4354" width="10.33203125" style="52" customWidth="1"/>
    <col min="4355" max="4356" width="16.44140625" style="52" customWidth="1"/>
    <col min="4357" max="4359" width="15.88671875" style="52" customWidth="1"/>
    <col min="4360" max="4605" width="9.109375" style="52"/>
    <col min="4606" max="4606" width="10.33203125" style="52" customWidth="1"/>
    <col min="4607" max="4608" width="16.44140625" style="52" customWidth="1"/>
    <col min="4609" max="4609" width="9.109375" style="52"/>
    <col min="4610" max="4610" width="10.33203125" style="52" customWidth="1"/>
    <col min="4611" max="4612" width="16.44140625" style="52" customWidth="1"/>
    <col min="4613" max="4615" width="15.88671875" style="52" customWidth="1"/>
    <col min="4616" max="4861" width="9.109375" style="52"/>
    <col min="4862" max="4862" width="10.33203125" style="52" customWidth="1"/>
    <col min="4863" max="4864" width="16.44140625" style="52" customWidth="1"/>
    <col min="4865" max="4865" width="9.109375" style="52"/>
    <col min="4866" max="4866" width="10.33203125" style="52" customWidth="1"/>
    <col min="4867" max="4868" width="16.44140625" style="52" customWidth="1"/>
    <col min="4869" max="4871" width="15.88671875" style="52" customWidth="1"/>
    <col min="4872" max="5117" width="9.109375" style="52"/>
    <col min="5118" max="5118" width="10.33203125" style="52" customWidth="1"/>
    <col min="5119" max="5120" width="16.44140625" style="52" customWidth="1"/>
    <col min="5121" max="5121" width="9.109375" style="52"/>
    <col min="5122" max="5122" width="10.33203125" style="52" customWidth="1"/>
    <col min="5123" max="5124" width="16.44140625" style="52" customWidth="1"/>
    <col min="5125" max="5127" width="15.88671875" style="52" customWidth="1"/>
    <col min="5128" max="5373" width="9.109375" style="52"/>
    <col min="5374" max="5374" width="10.33203125" style="52" customWidth="1"/>
    <col min="5375" max="5376" width="16.44140625" style="52" customWidth="1"/>
    <col min="5377" max="5377" width="9.109375" style="52"/>
    <col min="5378" max="5378" width="10.33203125" style="52" customWidth="1"/>
    <col min="5379" max="5380" width="16.44140625" style="52" customWidth="1"/>
    <col min="5381" max="5383" width="15.88671875" style="52" customWidth="1"/>
    <col min="5384" max="5629" width="9.109375" style="52"/>
    <col min="5630" max="5630" width="10.33203125" style="52" customWidth="1"/>
    <col min="5631" max="5632" width="16.44140625" style="52" customWidth="1"/>
    <col min="5633" max="5633" width="9.109375" style="52"/>
    <col min="5634" max="5634" width="10.33203125" style="52" customWidth="1"/>
    <col min="5635" max="5636" width="16.44140625" style="52" customWidth="1"/>
    <col min="5637" max="5639" width="15.88671875" style="52" customWidth="1"/>
    <col min="5640" max="5885" width="9.109375" style="52"/>
    <col min="5886" max="5886" width="10.33203125" style="52" customWidth="1"/>
    <col min="5887" max="5888" width="16.44140625" style="52" customWidth="1"/>
    <col min="5889" max="5889" width="9.109375" style="52"/>
    <col min="5890" max="5890" width="10.33203125" style="52" customWidth="1"/>
    <col min="5891" max="5892" width="16.44140625" style="52" customWidth="1"/>
    <col min="5893" max="5895" width="15.88671875" style="52" customWidth="1"/>
    <col min="5896" max="6141" width="9.109375" style="52"/>
    <col min="6142" max="6142" width="10.33203125" style="52" customWidth="1"/>
    <col min="6143" max="6144" width="16.44140625" style="52" customWidth="1"/>
    <col min="6145" max="6145" width="9.109375" style="52"/>
    <col min="6146" max="6146" width="10.33203125" style="52" customWidth="1"/>
    <col min="6147" max="6148" width="16.44140625" style="52" customWidth="1"/>
    <col min="6149" max="6151" width="15.88671875" style="52" customWidth="1"/>
    <col min="6152" max="6397" width="9.109375" style="52"/>
    <col min="6398" max="6398" width="10.33203125" style="52" customWidth="1"/>
    <col min="6399" max="6400" width="16.44140625" style="52" customWidth="1"/>
    <col min="6401" max="6401" width="9.109375" style="52"/>
    <col min="6402" max="6402" width="10.33203125" style="52" customWidth="1"/>
    <col min="6403" max="6404" width="16.44140625" style="52" customWidth="1"/>
    <col min="6405" max="6407" width="15.88671875" style="52" customWidth="1"/>
    <col min="6408" max="6653" width="9.109375" style="52"/>
    <col min="6654" max="6654" width="10.33203125" style="52" customWidth="1"/>
    <col min="6655" max="6656" width="16.44140625" style="52" customWidth="1"/>
    <col min="6657" max="6657" width="9.109375" style="52"/>
    <col min="6658" max="6658" width="10.33203125" style="52" customWidth="1"/>
    <col min="6659" max="6660" width="16.44140625" style="52" customWidth="1"/>
    <col min="6661" max="6663" width="15.88671875" style="52" customWidth="1"/>
    <col min="6664" max="6909" width="9.109375" style="52"/>
    <col min="6910" max="6910" width="10.33203125" style="52" customWidth="1"/>
    <col min="6911" max="6912" width="16.44140625" style="52" customWidth="1"/>
    <col min="6913" max="6913" width="9.109375" style="52"/>
    <col min="6914" max="6914" width="10.33203125" style="52" customWidth="1"/>
    <col min="6915" max="6916" width="16.44140625" style="52" customWidth="1"/>
    <col min="6917" max="6919" width="15.88671875" style="52" customWidth="1"/>
    <col min="6920" max="7165" width="9.109375" style="52"/>
    <col min="7166" max="7166" width="10.33203125" style="52" customWidth="1"/>
    <col min="7167" max="7168" width="16.44140625" style="52" customWidth="1"/>
    <col min="7169" max="7169" width="9.109375" style="52"/>
    <col min="7170" max="7170" width="10.33203125" style="52" customWidth="1"/>
    <col min="7171" max="7172" width="16.44140625" style="52" customWidth="1"/>
    <col min="7173" max="7175" width="15.88671875" style="52" customWidth="1"/>
    <col min="7176" max="7421" width="9.109375" style="52"/>
    <col min="7422" max="7422" width="10.33203125" style="52" customWidth="1"/>
    <col min="7423" max="7424" width="16.44140625" style="52" customWidth="1"/>
    <col min="7425" max="7425" width="9.109375" style="52"/>
    <col min="7426" max="7426" width="10.33203125" style="52" customWidth="1"/>
    <col min="7427" max="7428" width="16.44140625" style="52" customWidth="1"/>
    <col min="7429" max="7431" width="15.88671875" style="52" customWidth="1"/>
    <col min="7432" max="7677" width="9.109375" style="52"/>
    <col min="7678" max="7678" width="10.33203125" style="52" customWidth="1"/>
    <col min="7679" max="7680" width="16.44140625" style="52" customWidth="1"/>
    <col min="7681" max="7681" width="9.109375" style="52"/>
    <col min="7682" max="7682" width="10.33203125" style="52" customWidth="1"/>
    <col min="7683" max="7684" width="16.44140625" style="52" customWidth="1"/>
    <col min="7685" max="7687" width="15.88671875" style="52" customWidth="1"/>
    <col min="7688" max="7933" width="9.109375" style="52"/>
    <col min="7934" max="7934" width="10.33203125" style="52" customWidth="1"/>
    <col min="7935" max="7936" width="16.44140625" style="52" customWidth="1"/>
    <col min="7937" max="7937" width="9.109375" style="52"/>
    <col min="7938" max="7938" width="10.33203125" style="52" customWidth="1"/>
    <col min="7939" max="7940" width="16.44140625" style="52" customWidth="1"/>
    <col min="7941" max="7943" width="15.88671875" style="52" customWidth="1"/>
    <col min="7944" max="8189" width="9.109375" style="52"/>
    <col min="8190" max="8190" width="10.33203125" style="52" customWidth="1"/>
    <col min="8191" max="8192" width="16.44140625" style="52" customWidth="1"/>
    <col min="8193" max="8193" width="9.109375" style="52"/>
    <col min="8194" max="8194" width="10.33203125" style="52" customWidth="1"/>
    <col min="8195" max="8196" width="16.44140625" style="52" customWidth="1"/>
    <col min="8197" max="8199" width="15.88671875" style="52" customWidth="1"/>
    <col min="8200" max="8445" width="9.109375" style="52"/>
    <col min="8446" max="8446" width="10.33203125" style="52" customWidth="1"/>
    <col min="8447" max="8448" width="16.44140625" style="52" customWidth="1"/>
    <col min="8449" max="8449" width="9.109375" style="52"/>
    <col min="8450" max="8450" width="10.33203125" style="52" customWidth="1"/>
    <col min="8451" max="8452" width="16.44140625" style="52" customWidth="1"/>
    <col min="8453" max="8455" width="15.88671875" style="52" customWidth="1"/>
    <col min="8456" max="8701" width="9.109375" style="52"/>
    <col min="8702" max="8702" width="10.33203125" style="52" customWidth="1"/>
    <col min="8703" max="8704" width="16.44140625" style="52" customWidth="1"/>
    <col min="8705" max="8705" width="9.109375" style="52"/>
    <col min="8706" max="8706" width="10.33203125" style="52" customWidth="1"/>
    <col min="8707" max="8708" width="16.44140625" style="52" customWidth="1"/>
    <col min="8709" max="8711" width="15.88671875" style="52" customWidth="1"/>
    <col min="8712" max="8957" width="9.109375" style="52"/>
    <col min="8958" max="8958" width="10.33203125" style="52" customWidth="1"/>
    <col min="8959" max="8960" width="16.44140625" style="52" customWidth="1"/>
    <col min="8961" max="8961" width="9.109375" style="52"/>
    <col min="8962" max="8962" width="10.33203125" style="52" customWidth="1"/>
    <col min="8963" max="8964" width="16.44140625" style="52" customWidth="1"/>
    <col min="8965" max="8967" width="15.88671875" style="52" customWidth="1"/>
    <col min="8968" max="9213" width="9.109375" style="52"/>
    <col min="9214" max="9214" width="10.33203125" style="52" customWidth="1"/>
    <col min="9215" max="9216" width="16.44140625" style="52" customWidth="1"/>
    <col min="9217" max="9217" width="9.109375" style="52"/>
    <col min="9218" max="9218" width="10.33203125" style="52" customWidth="1"/>
    <col min="9219" max="9220" width="16.44140625" style="52" customWidth="1"/>
    <col min="9221" max="9223" width="15.88671875" style="52" customWidth="1"/>
    <col min="9224" max="9469" width="9.109375" style="52"/>
    <col min="9470" max="9470" width="10.33203125" style="52" customWidth="1"/>
    <col min="9471" max="9472" width="16.44140625" style="52" customWidth="1"/>
    <col min="9473" max="9473" width="9.109375" style="52"/>
    <col min="9474" max="9474" width="10.33203125" style="52" customWidth="1"/>
    <col min="9475" max="9476" width="16.44140625" style="52" customWidth="1"/>
    <col min="9477" max="9479" width="15.88671875" style="52" customWidth="1"/>
    <col min="9480" max="9725" width="9.109375" style="52"/>
    <col min="9726" max="9726" width="10.33203125" style="52" customWidth="1"/>
    <col min="9727" max="9728" width="16.44140625" style="52" customWidth="1"/>
    <col min="9729" max="9729" width="9.109375" style="52"/>
    <col min="9730" max="9730" width="10.33203125" style="52" customWidth="1"/>
    <col min="9731" max="9732" width="16.44140625" style="52" customWidth="1"/>
    <col min="9733" max="9735" width="15.88671875" style="52" customWidth="1"/>
    <col min="9736" max="9981" width="9.109375" style="52"/>
    <col min="9982" max="9982" width="10.33203125" style="52" customWidth="1"/>
    <col min="9983" max="9984" width="16.44140625" style="52" customWidth="1"/>
    <col min="9985" max="9985" width="9.109375" style="52"/>
    <col min="9986" max="9986" width="10.33203125" style="52" customWidth="1"/>
    <col min="9987" max="9988" width="16.44140625" style="52" customWidth="1"/>
    <col min="9989" max="9991" width="15.88671875" style="52" customWidth="1"/>
    <col min="9992" max="10237" width="9.109375" style="52"/>
    <col min="10238" max="10238" width="10.33203125" style="52" customWidth="1"/>
    <col min="10239" max="10240" width="16.44140625" style="52" customWidth="1"/>
    <col min="10241" max="10241" width="9.109375" style="52"/>
    <col min="10242" max="10242" width="10.33203125" style="52" customWidth="1"/>
    <col min="10243" max="10244" width="16.44140625" style="52" customWidth="1"/>
    <col min="10245" max="10247" width="15.88671875" style="52" customWidth="1"/>
    <col min="10248" max="10493" width="9.109375" style="52"/>
    <col min="10494" max="10494" width="10.33203125" style="52" customWidth="1"/>
    <col min="10495" max="10496" width="16.44140625" style="52" customWidth="1"/>
    <col min="10497" max="10497" width="9.109375" style="52"/>
    <col min="10498" max="10498" width="10.33203125" style="52" customWidth="1"/>
    <col min="10499" max="10500" width="16.44140625" style="52" customWidth="1"/>
    <col min="10501" max="10503" width="15.88671875" style="52" customWidth="1"/>
    <col min="10504" max="10749" width="9.109375" style="52"/>
    <col min="10750" max="10750" width="10.33203125" style="52" customWidth="1"/>
    <col min="10751" max="10752" width="16.44140625" style="52" customWidth="1"/>
    <col min="10753" max="10753" width="9.109375" style="52"/>
    <col min="10754" max="10754" width="10.33203125" style="52" customWidth="1"/>
    <col min="10755" max="10756" width="16.44140625" style="52" customWidth="1"/>
    <col min="10757" max="10759" width="15.88671875" style="52" customWidth="1"/>
    <col min="10760" max="11005" width="9.109375" style="52"/>
    <col min="11006" max="11006" width="10.33203125" style="52" customWidth="1"/>
    <col min="11007" max="11008" width="16.44140625" style="52" customWidth="1"/>
    <col min="11009" max="11009" width="9.109375" style="52"/>
    <col min="11010" max="11010" width="10.33203125" style="52" customWidth="1"/>
    <col min="11011" max="11012" width="16.44140625" style="52" customWidth="1"/>
    <col min="11013" max="11015" width="15.88671875" style="52" customWidth="1"/>
    <col min="11016" max="11261" width="9.109375" style="52"/>
    <col min="11262" max="11262" width="10.33203125" style="52" customWidth="1"/>
    <col min="11263" max="11264" width="16.44140625" style="52" customWidth="1"/>
    <col min="11265" max="11265" width="9.109375" style="52"/>
    <col min="11266" max="11266" width="10.33203125" style="52" customWidth="1"/>
    <col min="11267" max="11268" width="16.44140625" style="52" customWidth="1"/>
    <col min="11269" max="11271" width="15.88671875" style="52" customWidth="1"/>
    <col min="11272" max="11517" width="9.109375" style="52"/>
    <col min="11518" max="11518" width="10.33203125" style="52" customWidth="1"/>
    <col min="11519" max="11520" width="16.44140625" style="52" customWidth="1"/>
    <col min="11521" max="11521" width="9.109375" style="52"/>
    <col min="11522" max="11522" width="10.33203125" style="52" customWidth="1"/>
    <col min="11523" max="11524" width="16.44140625" style="52" customWidth="1"/>
    <col min="11525" max="11527" width="15.88671875" style="52" customWidth="1"/>
    <col min="11528" max="11773" width="9.109375" style="52"/>
    <col min="11774" max="11774" width="10.33203125" style="52" customWidth="1"/>
    <col min="11775" max="11776" width="16.44140625" style="52" customWidth="1"/>
    <col min="11777" max="11777" width="9.109375" style="52"/>
    <col min="11778" max="11778" width="10.33203125" style="52" customWidth="1"/>
    <col min="11779" max="11780" width="16.44140625" style="52" customWidth="1"/>
    <col min="11781" max="11783" width="15.88671875" style="52" customWidth="1"/>
    <col min="11784" max="12029" width="9.109375" style="52"/>
    <col min="12030" max="12030" width="10.33203125" style="52" customWidth="1"/>
    <col min="12031" max="12032" width="16.44140625" style="52" customWidth="1"/>
    <col min="12033" max="12033" width="9.109375" style="52"/>
    <col min="12034" max="12034" width="10.33203125" style="52" customWidth="1"/>
    <col min="12035" max="12036" width="16.44140625" style="52" customWidth="1"/>
    <col min="12037" max="12039" width="15.88671875" style="52" customWidth="1"/>
    <col min="12040" max="12285" width="9.109375" style="52"/>
    <col min="12286" max="12286" width="10.33203125" style="52" customWidth="1"/>
    <col min="12287" max="12288" width="16.44140625" style="52" customWidth="1"/>
    <col min="12289" max="12289" width="9.109375" style="52"/>
    <col min="12290" max="12290" width="10.33203125" style="52" customWidth="1"/>
    <col min="12291" max="12292" width="16.44140625" style="52" customWidth="1"/>
    <col min="12293" max="12295" width="15.88671875" style="52" customWidth="1"/>
    <col min="12296" max="12541" width="9.109375" style="52"/>
    <col min="12542" max="12542" width="10.33203125" style="52" customWidth="1"/>
    <col min="12543" max="12544" width="16.44140625" style="52" customWidth="1"/>
    <col min="12545" max="12545" width="9.109375" style="52"/>
    <col min="12546" max="12546" width="10.33203125" style="52" customWidth="1"/>
    <col min="12547" max="12548" width="16.44140625" style="52" customWidth="1"/>
    <col min="12549" max="12551" width="15.88671875" style="52" customWidth="1"/>
    <col min="12552" max="12797" width="9.109375" style="52"/>
    <col min="12798" max="12798" width="10.33203125" style="52" customWidth="1"/>
    <col min="12799" max="12800" width="16.44140625" style="52" customWidth="1"/>
    <col min="12801" max="12801" width="9.109375" style="52"/>
    <col min="12802" max="12802" width="10.33203125" style="52" customWidth="1"/>
    <col min="12803" max="12804" width="16.44140625" style="52" customWidth="1"/>
    <col min="12805" max="12807" width="15.88671875" style="52" customWidth="1"/>
    <col min="12808" max="13053" width="9.109375" style="52"/>
    <col min="13054" max="13054" width="10.33203125" style="52" customWidth="1"/>
    <col min="13055" max="13056" width="16.44140625" style="52" customWidth="1"/>
    <col min="13057" max="13057" width="9.109375" style="52"/>
    <col min="13058" max="13058" width="10.33203125" style="52" customWidth="1"/>
    <col min="13059" max="13060" width="16.44140625" style="52" customWidth="1"/>
    <col min="13061" max="13063" width="15.88671875" style="52" customWidth="1"/>
    <col min="13064" max="13309" width="9.109375" style="52"/>
    <col min="13310" max="13310" width="10.33203125" style="52" customWidth="1"/>
    <col min="13311" max="13312" width="16.44140625" style="52" customWidth="1"/>
    <col min="13313" max="13313" width="9.109375" style="52"/>
    <col min="13314" max="13314" width="10.33203125" style="52" customWidth="1"/>
    <col min="13315" max="13316" width="16.44140625" style="52" customWidth="1"/>
    <col min="13317" max="13319" width="15.88671875" style="52" customWidth="1"/>
    <col min="13320" max="13565" width="9.109375" style="52"/>
    <col min="13566" max="13566" width="10.33203125" style="52" customWidth="1"/>
    <col min="13567" max="13568" width="16.44140625" style="52" customWidth="1"/>
    <col min="13569" max="13569" width="9.109375" style="52"/>
    <col min="13570" max="13570" width="10.33203125" style="52" customWidth="1"/>
    <col min="13571" max="13572" width="16.44140625" style="52" customWidth="1"/>
    <col min="13573" max="13575" width="15.88671875" style="52" customWidth="1"/>
    <col min="13576" max="13821" width="9.109375" style="52"/>
    <col min="13822" max="13822" width="10.33203125" style="52" customWidth="1"/>
    <col min="13823" max="13824" width="16.44140625" style="52" customWidth="1"/>
    <col min="13825" max="13825" width="9.109375" style="52"/>
    <col min="13826" max="13826" width="10.33203125" style="52" customWidth="1"/>
    <col min="13827" max="13828" width="16.44140625" style="52" customWidth="1"/>
    <col min="13829" max="13831" width="15.88671875" style="52" customWidth="1"/>
    <col min="13832" max="14077" width="9.109375" style="52"/>
    <col min="14078" max="14078" width="10.33203125" style="52" customWidth="1"/>
    <col min="14079" max="14080" width="16.44140625" style="52" customWidth="1"/>
    <col min="14081" max="14081" width="9.109375" style="52"/>
    <col min="14082" max="14082" width="10.33203125" style="52" customWidth="1"/>
    <col min="14083" max="14084" width="16.44140625" style="52" customWidth="1"/>
    <col min="14085" max="14087" width="15.88671875" style="52" customWidth="1"/>
    <col min="14088" max="14333" width="9.109375" style="52"/>
    <col min="14334" max="14334" width="10.33203125" style="52" customWidth="1"/>
    <col min="14335" max="14336" width="16.44140625" style="52" customWidth="1"/>
    <col min="14337" max="14337" width="9.109375" style="52"/>
    <col min="14338" max="14338" width="10.33203125" style="52" customWidth="1"/>
    <col min="14339" max="14340" width="16.44140625" style="52" customWidth="1"/>
    <col min="14341" max="14343" width="15.88671875" style="52" customWidth="1"/>
    <col min="14344" max="14589" width="9.109375" style="52"/>
    <col min="14590" max="14590" width="10.33203125" style="52" customWidth="1"/>
    <col min="14591" max="14592" width="16.44140625" style="52" customWidth="1"/>
    <col min="14593" max="14593" width="9.109375" style="52"/>
    <col min="14594" max="14594" width="10.33203125" style="52" customWidth="1"/>
    <col min="14595" max="14596" width="16.44140625" style="52" customWidth="1"/>
    <col min="14597" max="14599" width="15.88671875" style="52" customWidth="1"/>
    <col min="14600" max="14845" width="9.109375" style="52"/>
    <col min="14846" max="14846" width="10.33203125" style="52" customWidth="1"/>
    <col min="14847" max="14848" width="16.44140625" style="52" customWidth="1"/>
    <col min="14849" max="14849" width="9.109375" style="52"/>
    <col min="14850" max="14850" width="10.33203125" style="52" customWidth="1"/>
    <col min="14851" max="14852" width="16.44140625" style="52" customWidth="1"/>
    <col min="14853" max="14855" width="15.88671875" style="52" customWidth="1"/>
    <col min="14856" max="15101" width="9.109375" style="52"/>
    <col min="15102" max="15102" width="10.33203125" style="52" customWidth="1"/>
    <col min="15103" max="15104" width="16.44140625" style="52" customWidth="1"/>
    <col min="15105" max="15105" width="9.109375" style="52"/>
    <col min="15106" max="15106" width="10.33203125" style="52" customWidth="1"/>
    <col min="15107" max="15108" width="16.44140625" style="52" customWidth="1"/>
    <col min="15109" max="15111" width="15.88671875" style="52" customWidth="1"/>
    <col min="15112" max="15357" width="9.109375" style="52"/>
    <col min="15358" max="15358" width="10.33203125" style="52" customWidth="1"/>
    <col min="15359" max="15360" width="16.44140625" style="52" customWidth="1"/>
    <col min="15361" max="15361" width="9.109375" style="52"/>
    <col min="15362" max="15362" width="10.33203125" style="52" customWidth="1"/>
    <col min="15363" max="15364" width="16.44140625" style="52" customWidth="1"/>
    <col min="15365" max="15367" width="15.88671875" style="52" customWidth="1"/>
    <col min="15368" max="15613" width="9.109375" style="52"/>
    <col min="15614" max="15614" width="10.33203125" style="52" customWidth="1"/>
    <col min="15615" max="15616" width="16.44140625" style="52" customWidth="1"/>
    <col min="15617" max="15617" width="9.109375" style="52"/>
    <col min="15618" max="15618" width="10.33203125" style="52" customWidth="1"/>
    <col min="15619" max="15620" width="16.44140625" style="52" customWidth="1"/>
    <col min="15621" max="15623" width="15.88671875" style="52" customWidth="1"/>
    <col min="15624" max="15869" width="9.109375" style="52"/>
    <col min="15870" max="15870" width="10.33203125" style="52" customWidth="1"/>
    <col min="15871" max="15872" width="16.44140625" style="52" customWidth="1"/>
    <col min="15873" max="15873" width="9.109375" style="52"/>
    <col min="15874" max="15874" width="10.33203125" style="52" customWidth="1"/>
    <col min="15875" max="15876" width="16.44140625" style="52" customWidth="1"/>
    <col min="15877" max="15879" width="15.88671875" style="52" customWidth="1"/>
    <col min="15880" max="16125" width="9.109375" style="52"/>
    <col min="16126" max="16126" width="10.33203125" style="52" customWidth="1"/>
    <col min="16127" max="16128" width="16.44140625" style="52" customWidth="1"/>
    <col min="16129" max="16129" width="9.109375" style="52"/>
    <col min="16130" max="16130" width="10.33203125" style="52" customWidth="1"/>
    <col min="16131" max="16132" width="16.44140625" style="52" customWidth="1"/>
    <col min="16133" max="16135" width="15.88671875" style="52" customWidth="1"/>
    <col min="16136" max="16384" width="9.109375" style="52"/>
  </cols>
  <sheetData>
    <row r="7" spans="1:8" ht="15.6" x14ac:dyDescent="0.3">
      <c r="C7" s="11" t="s">
        <v>7</v>
      </c>
      <c r="D7" s="11"/>
      <c r="F7" s="47"/>
      <c r="G7" s="47"/>
      <c r="H7" s="23"/>
    </row>
    <row r="8" spans="1:8" ht="15.6" x14ac:dyDescent="0.3">
      <c r="F8" s="47"/>
      <c r="G8" s="47"/>
      <c r="H8" s="23"/>
    </row>
    <row r="9" spans="1:8" ht="15.6" x14ac:dyDescent="0.3">
      <c r="E9" s="47"/>
      <c r="G9" s="47"/>
      <c r="H9" s="23"/>
    </row>
    <row r="10" spans="1:8" ht="15.6" x14ac:dyDescent="0.3">
      <c r="E10" s="47"/>
      <c r="G10" s="47"/>
      <c r="H10" s="21"/>
    </row>
    <row r="11" spans="1:8" ht="15.6" x14ac:dyDescent="0.3">
      <c r="E11" s="47"/>
      <c r="G11" s="47"/>
      <c r="H11" s="21"/>
    </row>
    <row r="12" spans="1:8" ht="15.6" x14ac:dyDescent="0.3">
      <c r="E12" s="47"/>
      <c r="G12" s="47"/>
      <c r="H12" s="21"/>
    </row>
    <row r="13" spans="1:8" ht="15.6" x14ac:dyDescent="0.3">
      <c r="E13" s="47"/>
      <c r="G13" s="47"/>
      <c r="H13" s="21"/>
    </row>
    <row r="14" spans="1:8" x14ac:dyDescent="0.3">
      <c r="E14" s="18"/>
    </row>
    <row r="15" spans="1:8" ht="63" customHeight="1" x14ac:dyDescent="0.3">
      <c r="A15" s="97" t="s">
        <v>8</v>
      </c>
      <c r="B15" s="97"/>
      <c r="C15" s="97"/>
      <c r="D15" s="54"/>
      <c r="E15" s="75" t="s">
        <v>51</v>
      </c>
      <c r="F15" s="75"/>
      <c r="G15" s="75"/>
      <c r="H15" s="75"/>
    </row>
    <row r="16" spans="1:8" x14ac:dyDescent="0.3">
      <c r="A16" s="74" t="s">
        <v>30</v>
      </c>
      <c r="B16" s="74"/>
      <c r="E16" s="74"/>
      <c r="F16" s="74"/>
    </row>
    <row r="18" spans="1:10" ht="12.75" customHeight="1" x14ac:dyDescent="0.3">
      <c r="A18" s="103" t="s">
        <v>1</v>
      </c>
      <c r="B18" s="104" t="s">
        <v>9</v>
      </c>
      <c r="C18" s="104"/>
      <c r="D18" s="62"/>
      <c r="E18" s="105" t="s">
        <v>1</v>
      </c>
      <c r="F18" s="105" t="s">
        <v>49</v>
      </c>
      <c r="G18" s="105" t="s">
        <v>48</v>
      </c>
      <c r="H18" s="105" t="s">
        <v>52</v>
      </c>
    </row>
    <row r="19" spans="1:10" ht="12.75" customHeight="1" x14ac:dyDescent="0.3">
      <c r="A19" s="103"/>
      <c r="B19" s="103" t="s">
        <v>12</v>
      </c>
      <c r="C19" s="103" t="s">
        <v>13</v>
      </c>
      <c r="D19" s="61"/>
      <c r="E19" s="105"/>
      <c r="F19" s="105"/>
      <c r="G19" s="105"/>
      <c r="H19" s="105"/>
    </row>
    <row r="20" spans="1:10" ht="25.5" customHeight="1" x14ac:dyDescent="0.3">
      <c r="A20" s="103"/>
      <c r="B20" s="103"/>
      <c r="C20" s="103"/>
      <c r="D20" s="61"/>
      <c r="E20" s="105"/>
      <c r="F20" s="105"/>
      <c r="G20" s="105"/>
      <c r="H20" s="105"/>
    </row>
    <row r="21" spans="1:10" x14ac:dyDescent="0.3">
      <c r="A21" s="61" t="s">
        <v>14</v>
      </c>
      <c r="B21" s="48">
        <v>27</v>
      </c>
      <c r="C21" s="48">
        <v>54</v>
      </c>
      <c r="D21" s="48"/>
      <c r="E21" s="13" t="s">
        <v>41</v>
      </c>
      <c r="F21" s="71">
        <f>'Anexa 2-Autostrazi'!G19</f>
        <v>152</v>
      </c>
      <c r="G21" s="14">
        <f>'Anexa 1-Autostrazi'!C19</f>
        <v>0</v>
      </c>
      <c r="H21" s="14">
        <f>F21*G21</f>
        <v>0</v>
      </c>
    </row>
    <row r="22" spans="1:10" x14ac:dyDescent="0.3">
      <c r="A22" s="61" t="s">
        <v>15</v>
      </c>
      <c r="B22" s="48">
        <v>150</v>
      </c>
      <c r="C22" s="48">
        <v>1051</v>
      </c>
      <c r="D22" s="48"/>
      <c r="E22" s="13" t="s">
        <v>42</v>
      </c>
      <c r="F22" s="71">
        <f>'Anexa 2-Autostrazi'!G20</f>
        <v>168</v>
      </c>
      <c r="G22" s="14">
        <f>'Anexa 1-Autostrazi'!C20</f>
        <v>0</v>
      </c>
      <c r="H22" s="14">
        <f>F22*G22</f>
        <v>0</v>
      </c>
    </row>
    <row r="23" spans="1:10" x14ac:dyDescent="0.3">
      <c r="A23" s="61" t="s">
        <v>16</v>
      </c>
      <c r="B23" s="48">
        <v>21</v>
      </c>
      <c r="C23" s="48">
        <v>42</v>
      </c>
      <c r="D23" s="48"/>
      <c r="E23" s="13" t="s">
        <v>43</v>
      </c>
      <c r="F23" s="71">
        <f>'Anexa 2-Autostrazi'!G21</f>
        <v>3.5</v>
      </c>
      <c r="G23" s="14">
        <f>'Anexa 1-Autostrazi'!C21</f>
        <v>0</v>
      </c>
      <c r="H23" s="14">
        <f>F23*G23</f>
        <v>0</v>
      </c>
    </row>
    <row r="24" spans="1:10" x14ac:dyDescent="0.3">
      <c r="A24" s="61" t="s">
        <v>17</v>
      </c>
      <c r="B24" s="48">
        <v>15</v>
      </c>
      <c r="C24" s="48">
        <v>60</v>
      </c>
      <c r="D24" s="48"/>
      <c r="E24" s="13" t="s">
        <v>44</v>
      </c>
      <c r="F24" s="71">
        <f>'Anexa 2-Autostrazi'!G22</f>
        <v>93</v>
      </c>
      <c r="G24" s="14">
        <f>'Anexa 1-Autostrazi'!C22</f>
        <v>0</v>
      </c>
      <c r="H24" s="14">
        <f>F24*G24</f>
        <v>0</v>
      </c>
    </row>
    <row r="25" spans="1:10" x14ac:dyDescent="0.3">
      <c r="A25" s="62" t="s">
        <v>6</v>
      </c>
      <c r="B25" s="49">
        <f>SUM(B21:B24)</f>
        <v>213</v>
      </c>
      <c r="C25" s="49">
        <f>SUM(C21:C24)</f>
        <v>1207</v>
      </c>
      <c r="D25" s="49"/>
      <c r="E25" s="15" t="s">
        <v>6</v>
      </c>
      <c r="F25" s="72">
        <f>SUM(F21:F24)</f>
        <v>416.5</v>
      </c>
      <c r="G25" s="56"/>
      <c r="H25" s="17">
        <f>SUM(H21:H24)</f>
        <v>0</v>
      </c>
    </row>
    <row r="26" spans="1:10" x14ac:dyDescent="0.3">
      <c r="A26" s="18"/>
      <c r="B26" s="19"/>
      <c r="C26" s="19"/>
      <c r="D26" s="19"/>
      <c r="H26" s="20"/>
    </row>
    <row r="27" spans="1:10" hidden="1" x14ac:dyDescent="0.3">
      <c r="F27" s="46"/>
      <c r="G27" s="46"/>
      <c r="H27" s="46"/>
    </row>
    <row r="28" spans="1:10" ht="15.6" hidden="1" x14ac:dyDescent="0.3">
      <c r="E28" s="3" t="s">
        <v>37</v>
      </c>
      <c r="F28" s="3"/>
      <c r="G28" s="3"/>
      <c r="H28" s="3"/>
      <c r="I28" s="1"/>
      <c r="J28" s="1"/>
    </row>
    <row r="29" spans="1:10" ht="15.6" hidden="1" x14ac:dyDescent="0.3">
      <c r="E29" s="3" t="s">
        <v>38</v>
      </c>
      <c r="F29" s="3"/>
      <c r="G29" s="3"/>
      <c r="H29" s="3"/>
      <c r="I29" s="1"/>
      <c r="J29" s="1"/>
    </row>
    <row r="30" spans="1:10" ht="15.6" hidden="1" x14ac:dyDescent="0.3">
      <c r="E30" s="4"/>
      <c r="F30" s="3"/>
      <c r="G30" s="3"/>
      <c r="H30" s="3"/>
      <c r="I30" s="1"/>
      <c r="J30" s="1"/>
    </row>
    <row r="31" spans="1:10" ht="15.6" hidden="1" x14ac:dyDescent="0.3">
      <c r="E31" s="4"/>
      <c r="F31" s="3"/>
      <c r="G31" s="3"/>
      <c r="H31" s="3"/>
      <c r="I31" s="1"/>
      <c r="J31" s="1"/>
    </row>
    <row r="32" spans="1:10" ht="15.6" hidden="1" x14ac:dyDescent="0.3">
      <c r="E32" s="4"/>
      <c r="F32" s="3"/>
      <c r="G32" s="3"/>
      <c r="H32" s="3"/>
      <c r="I32" s="1"/>
      <c r="J32" s="1"/>
    </row>
    <row r="33" spans="5:10" ht="15.6" hidden="1" x14ac:dyDescent="0.3">
      <c r="E33" s="3" t="s">
        <v>39</v>
      </c>
      <c r="F33" s="3"/>
      <c r="G33" s="3"/>
      <c r="H33" s="3"/>
      <c r="I33" s="1"/>
      <c r="J33" s="1"/>
    </row>
    <row r="34" spans="5:10" ht="15.6" hidden="1" x14ac:dyDescent="0.3">
      <c r="E34" s="3" t="s">
        <v>40</v>
      </c>
      <c r="F34" s="3"/>
      <c r="G34" s="3"/>
      <c r="H34" s="3"/>
      <c r="I34" s="1"/>
      <c r="J34" s="1"/>
    </row>
    <row r="35" spans="5:10" ht="15.6" hidden="1" x14ac:dyDescent="0.3">
      <c r="E35" s="3"/>
      <c r="F35" s="3"/>
      <c r="G35" s="3"/>
      <c r="H35" s="3"/>
      <c r="I35" s="1"/>
      <c r="J35" s="1"/>
    </row>
    <row r="36" spans="5:10" ht="16.5" hidden="1" customHeight="1" x14ac:dyDescent="0.3">
      <c r="E36" s="3"/>
      <c r="F36" s="3"/>
      <c r="G36" s="3"/>
      <c r="H36" s="3"/>
      <c r="I36" s="1"/>
      <c r="J36" s="1"/>
    </row>
    <row r="37" spans="5:10" ht="15.6" x14ac:dyDescent="0.3">
      <c r="E37" s="3"/>
      <c r="F37" s="3"/>
      <c r="G37" s="3"/>
      <c r="H37" s="3"/>
      <c r="I37" s="1"/>
      <c r="J37" s="1"/>
    </row>
    <row r="38" spans="5:10" ht="15.6" x14ac:dyDescent="0.3">
      <c r="E38" s="3"/>
      <c r="F38" s="3"/>
      <c r="G38" s="3"/>
      <c r="H38" s="3"/>
      <c r="I38" s="1"/>
      <c r="J38" s="1"/>
    </row>
    <row r="39" spans="5:10" ht="15.6" x14ac:dyDescent="0.3">
      <c r="E39" s="3"/>
      <c r="F39" s="3"/>
      <c r="G39" s="3"/>
      <c r="H39" s="3"/>
      <c r="I39" s="1"/>
      <c r="J39" s="1"/>
    </row>
    <row r="40" spans="5:10" ht="15.6" x14ac:dyDescent="0.3">
      <c r="E40" s="3"/>
      <c r="F40" s="3"/>
      <c r="G40" s="3"/>
      <c r="H40" s="3"/>
      <c r="I40" s="1"/>
      <c r="J40" s="1"/>
    </row>
    <row r="41" spans="5:10" ht="15.6" x14ac:dyDescent="0.3">
      <c r="E41" s="3"/>
      <c r="F41" s="3"/>
      <c r="G41" s="3"/>
      <c r="H41" s="3"/>
      <c r="I41" s="1"/>
      <c r="J41" s="1"/>
    </row>
    <row r="42" spans="5:10" ht="15.6" x14ac:dyDescent="0.3">
      <c r="E42" s="3"/>
      <c r="F42" s="3"/>
      <c r="G42" s="3"/>
      <c r="H42" s="3"/>
      <c r="I42" s="1"/>
      <c r="J42" s="1"/>
    </row>
    <row r="43" spans="5:10" ht="15.6" x14ac:dyDescent="0.3">
      <c r="E43" s="3"/>
      <c r="F43" s="3"/>
      <c r="G43" s="3"/>
      <c r="H43" s="3"/>
      <c r="I43" s="1"/>
    </row>
    <row r="44" spans="5:10" ht="15.6" x14ac:dyDescent="0.3">
      <c r="E44" s="3"/>
      <c r="F44" s="3"/>
      <c r="G44" s="3"/>
      <c r="H44" s="4"/>
      <c r="I44" s="1"/>
    </row>
  </sheetData>
  <mergeCells count="12">
    <mergeCell ref="B19:B20"/>
    <mergeCell ref="C19:C20"/>
    <mergeCell ref="A15:C15"/>
    <mergeCell ref="E15:H15"/>
    <mergeCell ref="A16:B16"/>
    <mergeCell ref="E16:F16"/>
    <mergeCell ref="A18:A20"/>
    <mergeCell ref="B18:C18"/>
    <mergeCell ref="E18:E20"/>
    <mergeCell ref="F18:F20"/>
    <mergeCell ref="G18:G20"/>
    <mergeCell ref="H18:H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Anexa 1-Autostrazi</vt:lpstr>
      <vt:lpstr>Anexa 2-Autostrazi</vt:lpstr>
      <vt:lpstr>cel mai mic subsecvent Autostra</vt:lpstr>
      <vt:lpstr>cel mai mare subsecvent Autostr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DORU</dc:creator>
  <cp:lastModifiedBy>ACHIZITII-TEO</cp:lastModifiedBy>
  <cp:lastPrinted>2021-09-21T09:56:43Z</cp:lastPrinted>
  <dcterms:created xsi:type="dcterms:W3CDTF">2015-06-05T18:17:20Z</dcterms:created>
  <dcterms:modified xsi:type="dcterms:W3CDTF">2021-09-21T09:57:43Z</dcterms:modified>
</cp:coreProperties>
</file>