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B13C542B-3BAD-4BF5-B45B-2EC578379AF1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Cel mai mare subsecvent " sheetId="33" r:id="rId1"/>
    <sheet name="Anexa" sheetId="15" r:id="rId2"/>
    <sheet name="Cel mai mic subsecvent" sheetId="26" r:id="rId3"/>
  </sheets>
  <definedNames>
    <definedName name="_xlnm.Print_Area" localSheetId="1">Anexa!$A$2:$G$65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1" i="15" l="1"/>
  <c r="D47" i="15"/>
  <c r="D48" i="15"/>
  <c r="D49" i="15"/>
  <c r="D50" i="15"/>
  <c r="D46" i="15"/>
  <c r="D38" i="15"/>
  <c r="D39" i="15"/>
  <c r="D40" i="15"/>
  <c r="D41" i="15"/>
  <c r="D37" i="15"/>
  <c r="D29" i="15"/>
  <c r="D30" i="15"/>
  <c r="D31" i="15"/>
  <c r="D32" i="15"/>
  <c r="D28" i="15"/>
  <c r="D20" i="15"/>
  <c r="D21" i="15"/>
  <c r="D22" i="15"/>
  <c r="D23" i="15"/>
  <c r="D19" i="15"/>
  <c r="B11" i="15"/>
  <c r="B12" i="15"/>
  <c r="B30" i="15" s="1"/>
  <c r="B13" i="15"/>
  <c r="B31" i="15" s="1"/>
  <c r="B10" i="15"/>
  <c r="B19" i="15" s="1"/>
  <c r="B40" i="15" l="1"/>
  <c r="B20" i="15"/>
  <c r="B28" i="15"/>
  <c r="B29" i="15"/>
  <c r="B39" i="15"/>
  <c r="B21" i="15"/>
  <c r="B32" i="15"/>
  <c r="B37" i="15"/>
  <c r="B38" i="15"/>
  <c r="B23" i="15"/>
  <c r="B50" i="15" s="1"/>
  <c r="B22" i="15"/>
  <c r="C22" i="15"/>
  <c r="C21" i="15"/>
  <c r="B47" i="15" l="1"/>
  <c r="B48" i="15"/>
  <c r="B49" i="15"/>
  <c r="B46" i="15"/>
  <c r="B42" i="15"/>
  <c r="E41" i="15"/>
  <c r="E40" i="15"/>
  <c r="E39" i="15"/>
  <c r="E38" i="15"/>
  <c r="E37" i="15"/>
  <c r="B33" i="15"/>
  <c r="E32" i="15"/>
  <c r="E31" i="15"/>
  <c r="E30" i="15"/>
  <c r="E29" i="15"/>
  <c r="E28" i="15"/>
  <c r="C18" i="33"/>
  <c r="H17" i="33"/>
  <c r="E17" i="33"/>
  <c r="H16" i="33"/>
  <c r="E16" i="33"/>
  <c r="E15" i="33"/>
  <c r="E14" i="33"/>
  <c r="E13" i="33"/>
  <c r="E18" i="26"/>
  <c r="E19" i="26"/>
  <c r="E20" i="26"/>
  <c r="E21" i="26"/>
  <c r="C22" i="26"/>
  <c r="E42" i="15" l="1"/>
  <c r="E33" i="15"/>
  <c r="E18" i="33"/>
  <c r="C20" i="15"/>
  <c r="C23" i="15"/>
  <c r="C19" i="15"/>
  <c r="B24" i="15"/>
  <c r="E23" i="15"/>
  <c r="E22" i="15"/>
  <c r="E21" i="15"/>
  <c r="E20" i="15"/>
  <c r="E19" i="15"/>
  <c r="F19" i="15" l="1"/>
  <c r="C28" i="15"/>
  <c r="C37" i="15" s="1"/>
  <c r="F20" i="15"/>
  <c r="C29" i="15"/>
  <c r="F23" i="15"/>
  <c r="C32" i="15"/>
  <c r="F22" i="15"/>
  <c r="C31" i="15"/>
  <c r="F21" i="15"/>
  <c r="C30" i="15"/>
  <c r="E24" i="15"/>
  <c r="C24" i="15"/>
  <c r="C15" i="15"/>
  <c r="B15" i="15"/>
  <c r="F14" i="15"/>
  <c r="E14" i="15"/>
  <c r="F13" i="15"/>
  <c r="E13" i="15"/>
  <c r="F12" i="15"/>
  <c r="E12" i="15"/>
  <c r="F11" i="15"/>
  <c r="E11" i="15"/>
  <c r="F10" i="15"/>
  <c r="E10" i="15"/>
  <c r="E46" i="15"/>
  <c r="E47" i="15"/>
  <c r="E48" i="15"/>
  <c r="E49" i="15"/>
  <c r="B51" i="15"/>
  <c r="E50" i="15"/>
  <c r="C46" i="15" l="1"/>
  <c r="F31" i="15"/>
  <c r="C40" i="15"/>
  <c r="F40" i="15" s="1"/>
  <c r="F29" i="15"/>
  <c r="C38" i="15"/>
  <c r="F38" i="15" s="1"/>
  <c r="F24" i="15"/>
  <c r="F30" i="15"/>
  <c r="C39" i="15"/>
  <c r="F39" i="15" s="1"/>
  <c r="F32" i="15"/>
  <c r="C41" i="15"/>
  <c r="F37" i="15"/>
  <c r="C33" i="15"/>
  <c r="F28" i="15"/>
  <c r="E15" i="15"/>
  <c r="F15" i="15"/>
  <c r="E51" i="15"/>
  <c r="C49" i="15" l="1"/>
  <c r="F49" i="15" s="1"/>
  <c r="C48" i="15"/>
  <c r="F48" i="15" s="1"/>
  <c r="F41" i="15"/>
  <c r="F42" i="15" s="1"/>
  <c r="C50" i="15"/>
  <c r="F50" i="15" s="1"/>
  <c r="C47" i="15"/>
  <c r="F47" i="15" s="1"/>
  <c r="F46" i="15"/>
  <c r="C42" i="15"/>
  <c r="F33" i="15"/>
  <c r="E17" i="26"/>
  <c r="E22" i="26" s="1"/>
  <c r="F51" i="15" l="1"/>
  <c r="C51" i="15"/>
  <c r="H21" i="26" l="1"/>
  <c r="H20" i="26"/>
</calcChain>
</file>

<file path=xl/sharedStrings.xml><?xml version="1.0" encoding="utf-8"?>
<sst xmlns="http://schemas.openxmlformats.org/spreadsheetml/2006/main" count="101" uniqueCount="45">
  <si>
    <t>Director General Regional,</t>
  </si>
  <si>
    <t>Tip rost</t>
  </si>
  <si>
    <t>DRDP Constanta</t>
  </si>
  <si>
    <t>Vizat,</t>
  </si>
  <si>
    <t>Director Economic</t>
  </si>
  <si>
    <t>ec. David Roxana</t>
  </si>
  <si>
    <t>Aprobat,</t>
  </si>
  <si>
    <t>Material</t>
  </si>
  <si>
    <t>Serviciul Productie</t>
  </si>
  <si>
    <t>Cantitate    minimă estimată (to)</t>
  </si>
  <si>
    <t>Cantitate maximă estimată (to)</t>
  </si>
  <si>
    <t>Departament Mentenantă</t>
  </si>
  <si>
    <t>Ec. ICHIM Marian</t>
  </si>
  <si>
    <t>nisip de concasaj sort 0-4 mm</t>
  </si>
  <si>
    <t>criblura sort 8-16 mm</t>
  </si>
  <si>
    <t>criblura sort 4-8 mm</t>
  </si>
  <si>
    <t>criblura sort 16-22.4 mm</t>
  </si>
  <si>
    <t>criblura sort 16-31.5mm</t>
  </si>
  <si>
    <t>Total</t>
  </si>
  <si>
    <t>Anul 1</t>
  </si>
  <si>
    <t>Anul 2</t>
  </si>
  <si>
    <t>Valoare estimată pe U.M.  lei (excl. TVA)</t>
  </si>
  <si>
    <t>Valoare minimă estimată lei    (excl. TVA)</t>
  </si>
  <si>
    <t>Valoare maximă estimată lei        (excl. TVA)</t>
  </si>
  <si>
    <t>Valoare estimată pe U.M.  lei  (excl. TVA)</t>
  </si>
  <si>
    <t>Valoare minimă estimată  lei (excl. TVA)</t>
  </si>
  <si>
    <t>Valoare maximă estimată lei         (excl. TVA)</t>
  </si>
  <si>
    <t>Valoare estimată pe U.M. lei    (excl. TVA)</t>
  </si>
  <si>
    <t>Valoare minimă estimată lei   (excl. TVA)</t>
  </si>
  <si>
    <t>Valoare maximă estimat lei          (excl. TVA)</t>
  </si>
  <si>
    <t>Valoare minimă estimată   lei (excl. TVA)</t>
  </si>
  <si>
    <t>Cantitate   maxima estimată (to)</t>
  </si>
  <si>
    <t>Valoare cel mai mic contract subsecvent</t>
  </si>
  <si>
    <t xml:space="preserve"> “Achizitie produse de cariera (granit) utilizate pentru fabricarea mixturilor asfaltice:  nisip de concasare 0-4 mm, criblura sort 4-8 mm, sort 8-16 mm, sort 16-22,4 mm, sort 16-31.5 mm ,,</t>
  </si>
  <si>
    <t>Valoare cel mai mare contract subsecvent</t>
  </si>
  <si>
    <t>Centralizator valoare ofertata pentru ACORDUL CADRU</t>
  </si>
  <si>
    <t>Anul 1+2+3+4</t>
  </si>
  <si>
    <t>4 ani</t>
  </si>
  <si>
    <t>Anul 3</t>
  </si>
  <si>
    <t>Anul 4</t>
  </si>
  <si>
    <t>Valoare maxima estimată   lei (excl. TVA)</t>
  </si>
  <si>
    <t>Valoare estimată          lei/um (excl. TVA)</t>
  </si>
  <si>
    <t>Valoare estimată          lei/um          (excl. TVA)</t>
  </si>
  <si>
    <r>
      <t>“</t>
    </r>
    <r>
      <rPr>
        <b/>
        <i/>
        <sz val="12"/>
        <color theme="1"/>
        <rFont val="Times New Roman"/>
        <family val="1"/>
      </rPr>
      <t>Achizitie si transport produse de cariera (granit) utilizate pentru fabricarea mixturilor asfaltice: nisip de concasare 0-4 mm, criblura sort 4-8 mm, sort 8-16 mm, sort 16-22,4 mm, sort 16-31.5 mm</t>
    </r>
    <r>
      <rPr>
        <sz val="12"/>
        <color theme="1"/>
        <rFont val="Times New Roman"/>
        <family val="1"/>
        <charset val="238"/>
      </rPr>
      <t xml:space="preserve"> ,,</t>
    </r>
  </si>
  <si>
    <r>
      <t>“</t>
    </r>
    <r>
      <rPr>
        <b/>
        <sz val="12"/>
        <color theme="1"/>
        <rFont val="Times New Roman"/>
        <family val="1"/>
      </rPr>
      <t>A</t>
    </r>
    <r>
      <rPr>
        <b/>
        <i/>
        <sz val="12"/>
        <color theme="1"/>
        <rFont val="Times New Roman"/>
        <family val="1"/>
      </rPr>
      <t>chizitie produse de cariera (granit) utilizate pentru fabricarea mixturilor asfaltice:  nisip de concasare 0-4 mm, criblura sort 4-8 mm, sort 8-16 mm, sort 16-22,4 mm,sort 16-31.5 mm"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</si>
</sst>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Courier New"/>
      <family val="3"/>
    </font>
    <font>
      <sz val="11"/>
      <color rgb="FF000000"/>
      <name val="Calibri"/>
      <family val="2"/>
      <scheme val="minor"/>
    </font>
    <font>
      <sz val="10"/>
      <color rgb="FF000000"/>
      <name val="Courier New"/>
      <family val="3"/>
    </font>
    <font>
      <b/>
      <sz val="10"/>
      <name val="Arial"/>
      <family val="2"/>
      <charset val="238"/>
    </font>
    <font>
      <sz val="11"/>
      <color theme="1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2" borderId="2">
      <alignment horizontal="left"/>
    </xf>
    <xf numFmtId="0" fontId="3" fillId="3" borderId="0"/>
    <xf numFmtId="0" fontId="4" fillId="2" borderId="1">
      <alignment horizontal="left"/>
    </xf>
    <xf numFmtId="0" fontId="4" fillId="2" borderId="1">
      <alignment horizontal="left"/>
    </xf>
  </cellStyleXfs>
  <cellXfs count="85">
    <xf numFmtId="0" fontId="0" fillId="0" borderId="0" xfId="0"/>
    <xf numFmtId="43" fontId="0" fillId="0" borderId="1" xfId="1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/>
    <xf numFmtId="0" fontId="5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3" fontId="6" fillId="0" borderId="1" xfId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43" fontId="6" fillId="0" borderId="0" xfId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0" fillId="0" borderId="0" xfId="0"/>
    <xf numFmtId="0" fontId="8" fillId="0" borderId="0" xfId="0" applyFont="1" applyAlignment="1">
      <alignment horizontal="center" vertical="center"/>
    </xf>
    <xf numFmtId="0" fontId="8" fillId="0" borderId="0" xfId="0" applyFont="1"/>
    <xf numFmtId="2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4" fontId="10" fillId="0" borderId="0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/>
    </xf>
    <xf numFmtId="0" fontId="12" fillId="0" borderId="0" xfId="0" applyFont="1"/>
    <xf numFmtId="3" fontId="9" fillId="0" borderId="0" xfId="0" applyNumberFormat="1" applyFont="1" applyBorder="1" applyAlignment="1">
      <alignment horizontal="center" vertical="center" wrapText="1"/>
    </xf>
    <xf numFmtId="0" fontId="12" fillId="0" borderId="0" xfId="0" applyFont="1" applyAlignment="1"/>
    <xf numFmtId="4" fontId="9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3" fontId="13" fillId="0" borderId="0" xfId="0" applyNumberFormat="1" applyFont="1" applyBorder="1" applyAlignment="1">
      <alignment horizontal="center" vertical="center" wrapText="1"/>
    </xf>
    <xf numFmtId="4" fontId="13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8" fillId="0" borderId="1" xfId="1" applyNumberFormat="1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4" fillId="0" borderId="0" xfId="0" applyFont="1" applyAlignment="1"/>
    <xf numFmtId="0" fontId="0" fillId="0" borderId="0" xfId="0" applyFont="1"/>
    <xf numFmtId="0" fontId="14" fillId="0" borderId="0" xfId="0" applyFont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0" fontId="14" fillId="0" borderId="0" xfId="0" applyFont="1" applyBorder="1" applyAlignment="1">
      <alignment horizontal="left" vertical="center" wrapText="1"/>
    </xf>
    <xf numFmtId="0" fontId="0" fillId="0" borderId="0" xfId="0" applyFont="1" applyBorder="1"/>
    <xf numFmtId="0" fontId="14" fillId="0" borderId="1" xfId="0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0" borderId="0" xfId="0" applyFont="1" applyBorder="1"/>
    <xf numFmtId="4" fontId="0" fillId="0" borderId="1" xfId="0" applyNumberFormat="1" applyFont="1" applyBorder="1" applyAlignment="1">
      <alignment horizontal="center"/>
    </xf>
    <xf numFmtId="0" fontId="0" fillId="0" borderId="0" xfId="0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/>
    </xf>
    <xf numFmtId="4" fontId="9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7" fillId="0" borderId="0" xfId="0" applyFont="1"/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4" fontId="0" fillId="0" borderId="0" xfId="0" applyNumberFormat="1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/>
    </xf>
    <xf numFmtId="4" fontId="0" fillId="0" borderId="0" xfId="0" applyNumberFormat="1" applyFont="1" applyBorder="1"/>
    <xf numFmtId="0" fontId="16" fillId="0" borderId="0" xfId="0" applyFont="1"/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4" fontId="9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top" wrapText="1"/>
    </xf>
  </cellXfs>
  <cellStyles count="6">
    <cellStyle name="AntetTabel" xfId="2" xr:uid="{00000000-0005-0000-0000-000000000000}"/>
    <cellStyle name="ArticolNC_Editab_String" xfId="4" xr:uid="{00000000-0005-0000-0000-000001000000}"/>
    <cellStyle name="Comma" xfId="1" builtinId="3"/>
    <cellStyle name="Neformatat" xfId="3" xr:uid="{00000000-0005-0000-0000-000003000000}"/>
    <cellStyle name="Normal" xfId="0" builtinId="0"/>
    <cellStyle name="Recapitulatie_Editab_String" xfId="5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3"/>
  <sheetViews>
    <sheetView tabSelected="1" topLeftCell="A6" workbookViewId="0">
      <selection activeCell="E22" sqref="E22"/>
    </sheetView>
  </sheetViews>
  <sheetFormatPr defaultRowHeight="14.4" x14ac:dyDescent="0.3"/>
  <cols>
    <col min="1" max="1" width="6.44140625" style="14" customWidth="1"/>
    <col min="2" max="2" width="26.88671875" style="14" customWidth="1"/>
    <col min="3" max="3" width="14.33203125" style="14" customWidth="1"/>
    <col min="4" max="4" width="15.6640625" style="14" customWidth="1"/>
    <col min="5" max="5" width="19.88671875" style="14" customWidth="1"/>
    <col min="6" max="6" width="15.5546875" style="14" customWidth="1"/>
    <col min="7" max="14" width="0" style="14" hidden="1" customWidth="1"/>
    <col min="15" max="250" width="9.109375" style="14"/>
    <col min="251" max="251" width="10.33203125" style="14" customWidth="1"/>
    <col min="252" max="253" width="16.44140625" style="14" customWidth="1"/>
    <col min="254" max="254" width="9.109375" style="14"/>
    <col min="255" max="255" width="10.33203125" style="14" customWidth="1"/>
    <col min="256" max="257" width="16.44140625" style="14" customWidth="1"/>
    <col min="258" max="260" width="15.88671875" style="14" customWidth="1"/>
    <col min="261" max="506" width="9.109375" style="14"/>
    <col min="507" max="507" width="10.33203125" style="14" customWidth="1"/>
    <col min="508" max="509" width="16.44140625" style="14" customWidth="1"/>
    <col min="510" max="510" width="9.109375" style="14"/>
    <col min="511" max="511" width="10.33203125" style="14" customWidth="1"/>
    <col min="512" max="513" width="16.44140625" style="14" customWidth="1"/>
    <col min="514" max="516" width="15.88671875" style="14" customWidth="1"/>
    <col min="517" max="762" width="9.109375" style="14"/>
    <col min="763" max="763" width="10.33203125" style="14" customWidth="1"/>
    <col min="764" max="765" width="16.44140625" style="14" customWidth="1"/>
    <col min="766" max="766" width="9.109375" style="14"/>
    <col min="767" max="767" width="10.33203125" style="14" customWidth="1"/>
    <col min="768" max="769" width="16.44140625" style="14" customWidth="1"/>
    <col min="770" max="772" width="15.88671875" style="14" customWidth="1"/>
    <col min="773" max="1018" width="9.109375" style="14"/>
    <col min="1019" max="1019" width="10.33203125" style="14" customWidth="1"/>
    <col min="1020" max="1021" width="16.44140625" style="14" customWidth="1"/>
    <col min="1022" max="1022" width="9.109375" style="14"/>
    <col min="1023" max="1023" width="10.33203125" style="14" customWidth="1"/>
    <col min="1024" max="1025" width="16.44140625" style="14" customWidth="1"/>
    <col min="1026" max="1028" width="15.88671875" style="14" customWidth="1"/>
    <col min="1029" max="1274" width="9.109375" style="14"/>
    <col min="1275" max="1275" width="10.33203125" style="14" customWidth="1"/>
    <col min="1276" max="1277" width="16.44140625" style="14" customWidth="1"/>
    <col min="1278" max="1278" width="9.109375" style="14"/>
    <col min="1279" max="1279" width="10.33203125" style="14" customWidth="1"/>
    <col min="1280" max="1281" width="16.44140625" style="14" customWidth="1"/>
    <col min="1282" max="1284" width="15.88671875" style="14" customWidth="1"/>
    <col min="1285" max="1530" width="9.109375" style="14"/>
    <col min="1531" max="1531" width="10.33203125" style="14" customWidth="1"/>
    <col min="1532" max="1533" width="16.44140625" style="14" customWidth="1"/>
    <col min="1534" max="1534" width="9.109375" style="14"/>
    <col min="1535" max="1535" width="10.33203125" style="14" customWidth="1"/>
    <col min="1536" max="1537" width="16.44140625" style="14" customWidth="1"/>
    <col min="1538" max="1540" width="15.88671875" style="14" customWidth="1"/>
    <col min="1541" max="1786" width="9.109375" style="14"/>
    <col min="1787" max="1787" width="10.33203125" style="14" customWidth="1"/>
    <col min="1788" max="1789" width="16.44140625" style="14" customWidth="1"/>
    <col min="1790" max="1790" width="9.109375" style="14"/>
    <col min="1791" max="1791" width="10.33203125" style="14" customWidth="1"/>
    <col min="1792" max="1793" width="16.44140625" style="14" customWidth="1"/>
    <col min="1794" max="1796" width="15.88671875" style="14" customWidth="1"/>
    <col min="1797" max="2042" width="9.109375" style="14"/>
    <col min="2043" max="2043" width="10.33203125" style="14" customWidth="1"/>
    <col min="2044" max="2045" width="16.44140625" style="14" customWidth="1"/>
    <col min="2046" max="2046" width="9.109375" style="14"/>
    <col min="2047" max="2047" width="10.33203125" style="14" customWidth="1"/>
    <col min="2048" max="2049" width="16.44140625" style="14" customWidth="1"/>
    <col min="2050" max="2052" width="15.88671875" style="14" customWidth="1"/>
    <col min="2053" max="2298" width="9.109375" style="14"/>
    <col min="2299" max="2299" width="10.33203125" style="14" customWidth="1"/>
    <col min="2300" max="2301" width="16.44140625" style="14" customWidth="1"/>
    <col min="2302" max="2302" width="9.109375" style="14"/>
    <col min="2303" max="2303" width="10.33203125" style="14" customWidth="1"/>
    <col min="2304" max="2305" width="16.44140625" style="14" customWidth="1"/>
    <col min="2306" max="2308" width="15.88671875" style="14" customWidth="1"/>
    <col min="2309" max="2554" width="9.109375" style="14"/>
    <col min="2555" max="2555" width="10.33203125" style="14" customWidth="1"/>
    <col min="2556" max="2557" width="16.44140625" style="14" customWidth="1"/>
    <col min="2558" max="2558" width="9.109375" style="14"/>
    <col min="2559" max="2559" width="10.33203125" style="14" customWidth="1"/>
    <col min="2560" max="2561" width="16.44140625" style="14" customWidth="1"/>
    <col min="2562" max="2564" width="15.88671875" style="14" customWidth="1"/>
    <col min="2565" max="2810" width="9.109375" style="14"/>
    <col min="2811" max="2811" width="10.33203125" style="14" customWidth="1"/>
    <col min="2812" max="2813" width="16.44140625" style="14" customWidth="1"/>
    <col min="2814" max="2814" width="9.109375" style="14"/>
    <col min="2815" max="2815" width="10.33203125" style="14" customWidth="1"/>
    <col min="2816" max="2817" width="16.44140625" style="14" customWidth="1"/>
    <col min="2818" max="2820" width="15.88671875" style="14" customWidth="1"/>
    <col min="2821" max="3066" width="9.109375" style="14"/>
    <col min="3067" max="3067" width="10.33203125" style="14" customWidth="1"/>
    <col min="3068" max="3069" width="16.44140625" style="14" customWidth="1"/>
    <col min="3070" max="3070" width="9.109375" style="14"/>
    <col min="3071" max="3071" width="10.33203125" style="14" customWidth="1"/>
    <col min="3072" max="3073" width="16.44140625" style="14" customWidth="1"/>
    <col min="3074" max="3076" width="15.88671875" style="14" customWidth="1"/>
    <col min="3077" max="3322" width="9.109375" style="14"/>
    <col min="3323" max="3323" width="10.33203125" style="14" customWidth="1"/>
    <col min="3324" max="3325" width="16.44140625" style="14" customWidth="1"/>
    <col min="3326" max="3326" width="9.109375" style="14"/>
    <col min="3327" max="3327" width="10.33203125" style="14" customWidth="1"/>
    <col min="3328" max="3329" width="16.44140625" style="14" customWidth="1"/>
    <col min="3330" max="3332" width="15.88671875" style="14" customWidth="1"/>
    <col min="3333" max="3578" width="9.109375" style="14"/>
    <col min="3579" max="3579" width="10.33203125" style="14" customWidth="1"/>
    <col min="3580" max="3581" width="16.44140625" style="14" customWidth="1"/>
    <col min="3582" max="3582" width="9.109375" style="14"/>
    <col min="3583" max="3583" width="10.33203125" style="14" customWidth="1"/>
    <col min="3584" max="3585" width="16.44140625" style="14" customWidth="1"/>
    <col min="3586" max="3588" width="15.88671875" style="14" customWidth="1"/>
    <col min="3589" max="3834" width="9.109375" style="14"/>
    <col min="3835" max="3835" width="10.33203125" style="14" customWidth="1"/>
    <col min="3836" max="3837" width="16.44140625" style="14" customWidth="1"/>
    <col min="3838" max="3838" width="9.109375" style="14"/>
    <col min="3839" max="3839" width="10.33203125" style="14" customWidth="1"/>
    <col min="3840" max="3841" width="16.44140625" style="14" customWidth="1"/>
    <col min="3842" max="3844" width="15.88671875" style="14" customWidth="1"/>
    <col min="3845" max="4090" width="9.109375" style="14"/>
    <col min="4091" max="4091" width="10.33203125" style="14" customWidth="1"/>
    <col min="4092" max="4093" width="16.44140625" style="14" customWidth="1"/>
    <col min="4094" max="4094" width="9.109375" style="14"/>
    <col min="4095" max="4095" width="10.33203125" style="14" customWidth="1"/>
    <col min="4096" max="4097" width="16.44140625" style="14" customWidth="1"/>
    <col min="4098" max="4100" width="15.88671875" style="14" customWidth="1"/>
    <col min="4101" max="4346" width="9.109375" style="14"/>
    <col min="4347" max="4347" width="10.33203125" style="14" customWidth="1"/>
    <col min="4348" max="4349" width="16.44140625" style="14" customWidth="1"/>
    <col min="4350" max="4350" width="9.109375" style="14"/>
    <col min="4351" max="4351" width="10.33203125" style="14" customWidth="1"/>
    <col min="4352" max="4353" width="16.44140625" style="14" customWidth="1"/>
    <col min="4354" max="4356" width="15.88671875" style="14" customWidth="1"/>
    <col min="4357" max="4602" width="9.109375" style="14"/>
    <col min="4603" max="4603" width="10.33203125" style="14" customWidth="1"/>
    <col min="4604" max="4605" width="16.44140625" style="14" customWidth="1"/>
    <col min="4606" max="4606" width="9.109375" style="14"/>
    <col min="4607" max="4607" width="10.33203125" style="14" customWidth="1"/>
    <col min="4608" max="4609" width="16.44140625" style="14" customWidth="1"/>
    <col min="4610" max="4612" width="15.88671875" style="14" customWidth="1"/>
    <col min="4613" max="4858" width="9.109375" style="14"/>
    <col min="4859" max="4859" width="10.33203125" style="14" customWidth="1"/>
    <col min="4860" max="4861" width="16.44140625" style="14" customWidth="1"/>
    <col min="4862" max="4862" width="9.109375" style="14"/>
    <col min="4863" max="4863" width="10.33203125" style="14" customWidth="1"/>
    <col min="4864" max="4865" width="16.44140625" style="14" customWidth="1"/>
    <col min="4866" max="4868" width="15.88671875" style="14" customWidth="1"/>
    <col min="4869" max="5114" width="9.109375" style="14"/>
    <col min="5115" max="5115" width="10.33203125" style="14" customWidth="1"/>
    <col min="5116" max="5117" width="16.44140625" style="14" customWidth="1"/>
    <col min="5118" max="5118" width="9.109375" style="14"/>
    <col min="5119" max="5119" width="10.33203125" style="14" customWidth="1"/>
    <col min="5120" max="5121" width="16.44140625" style="14" customWidth="1"/>
    <col min="5122" max="5124" width="15.88671875" style="14" customWidth="1"/>
    <col min="5125" max="5370" width="9.109375" style="14"/>
    <col min="5371" max="5371" width="10.33203125" style="14" customWidth="1"/>
    <col min="5372" max="5373" width="16.44140625" style="14" customWidth="1"/>
    <col min="5374" max="5374" width="9.109375" style="14"/>
    <col min="5375" max="5375" width="10.33203125" style="14" customWidth="1"/>
    <col min="5376" max="5377" width="16.44140625" style="14" customWidth="1"/>
    <col min="5378" max="5380" width="15.88671875" style="14" customWidth="1"/>
    <col min="5381" max="5626" width="9.109375" style="14"/>
    <col min="5627" max="5627" width="10.33203125" style="14" customWidth="1"/>
    <col min="5628" max="5629" width="16.44140625" style="14" customWidth="1"/>
    <col min="5630" max="5630" width="9.109375" style="14"/>
    <col min="5631" max="5631" width="10.33203125" style="14" customWidth="1"/>
    <col min="5632" max="5633" width="16.44140625" style="14" customWidth="1"/>
    <col min="5634" max="5636" width="15.88671875" style="14" customWidth="1"/>
    <col min="5637" max="5882" width="9.109375" style="14"/>
    <col min="5883" max="5883" width="10.33203125" style="14" customWidth="1"/>
    <col min="5884" max="5885" width="16.44140625" style="14" customWidth="1"/>
    <col min="5886" max="5886" width="9.109375" style="14"/>
    <col min="5887" max="5887" width="10.33203125" style="14" customWidth="1"/>
    <col min="5888" max="5889" width="16.44140625" style="14" customWidth="1"/>
    <col min="5890" max="5892" width="15.88671875" style="14" customWidth="1"/>
    <col min="5893" max="6138" width="9.109375" style="14"/>
    <col min="6139" max="6139" width="10.33203125" style="14" customWidth="1"/>
    <col min="6140" max="6141" width="16.44140625" style="14" customWidth="1"/>
    <col min="6142" max="6142" width="9.109375" style="14"/>
    <col min="6143" max="6143" width="10.33203125" style="14" customWidth="1"/>
    <col min="6144" max="6145" width="16.44140625" style="14" customWidth="1"/>
    <col min="6146" max="6148" width="15.88671875" style="14" customWidth="1"/>
    <col min="6149" max="6394" width="9.109375" style="14"/>
    <col min="6395" max="6395" width="10.33203125" style="14" customWidth="1"/>
    <col min="6396" max="6397" width="16.44140625" style="14" customWidth="1"/>
    <col min="6398" max="6398" width="9.109375" style="14"/>
    <col min="6399" max="6399" width="10.33203125" style="14" customWidth="1"/>
    <col min="6400" max="6401" width="16.44140625" style="14" customWidth="1"/>
    <col min="6402" max="6404" width="15.88671875" style="14" customWidth="1"/>
    <col min="6405" max="6650" width="9.109375" style="14"/>
    <col min="6651" max="6651" width="10.33203125" style="14" customWidth="1"/>
    <col min="6652" max="6653" width="16.44140625" style="14" customWidth="1"/>
    <col min="6654" max="6654" width="9.109375" style="14"/>
    <col min="6655" max="6655" width="10.33203125" style="14" customWidth="1"/>
    <col min="6656" max="6657" width="16.44140625" style="14" customWidth="1"/>
    <col min="6658" max="6660" width="15.88671875" style="14" customWidth="1"/>
    <col min="6661" max="6906" width="9.109375" style="14"/>
    <col min="6907" max="6907" width="10.33203125" style="14" customWidth="1"/>
    <col min="6908" max="6909" width="16.44140625" style="14" customWidth="1"/>
    <col min="6910" max="6910" width="9.109375" style="14"/>
    <col min="6911" max="6911" width="10.33203125" style="14" customWidth="1"/>
    <col min="6912" max="6913" width="16.44140625" style="14" customWidth="1"/>
    <col min="6914" max="6916" width="15.88671875" style="14" customWidth="1"/>
    <col min="6917" max="7162" width="9.109375" style="14"/>
    <col min="7163" max="7163" width="10.33203125" style="14" customWidth="1"/>
    <col min="7164" max="7165" width="16.44140625" style="14" customWidth="1"/>
    <col min="7166" max="7166" width="9.109375" style="14"/>
    <col min="7167" max="7167" width="10.33203125" style="14" customWidth="1"/>
    <col min="7168" max="7169" width="16.44140625" style="14" customWidth="1"/>
    <col min="7170" max="7172" width="15.88671875" style="14" customWidth="1"/>
    <col min="7173" max="7418" width="9.109375" style="14"/>
    <col min="7419" max="7419" width="10.33203125" style="14" customWidth="1"/>
    <col min="7420" max="7421" width="16.44140625" style="14" customWidth="1"/>
    <col min="7422" max="7422" width="9.109375" style="14"/>
    <col min="7423" max="7423" width="10.33203125" style="14" customWidth="1"/>
    <col min="7424" max="7425" width="16.44140625" style="14" customWidth="1"/>
    <col min="7426" max="7428" width="15.88671875" style="14" customWidth="1"/>
    <col min="7429" max="7674" width="9.109375" style="14"/>
    <col min="7675" max="7675" width="10.33203125" style="14" customWidth="1"/>
    <col min="7676" max="7677" width="16.44140625" style="14" customWidth="1"/>
    <col min="7678" max="7678" width="9.109375" style="14"/>
    <col min="7679" max="7679" width="10.33203125" style="14" customWidth="1"/>
    <col min="7680" max="7681" width="16.44140625" style="14" customWidth="1"/>
    <col min="7682" max="7684" width="15.88671875" style="14" customWidth="1"/>
    <col min="7685" max="7930" width="9.109375" style="14"/>
    <col min="7931" max="7931" width="10.33203125" style="14" customWidth="1"/>
    <col min="7932" max="7933" width="16.44140625" style="14" customWidth="1"/>
    <col min="7934" max="7934" width="9.109375" style="14"/>
    <col min="7935" max="7935" width="10.33203125" style="14" customWidth="1"/>
    <col min="7936" max="7937" width="16.44140625" style="14" customWidth="1"/>
    <col min="7938" max="7940" width="15.88671875" style="14" customWidth="1"/>
    <col min="7941" max="8186" width="9.109375" style="14"/>
    <col min="8187" max="8187" width="10.33203125" style="14" customWidth="1"/>
    <col min="8188" max="8189" width="16.44140625" style="14" customWidth="1"/>
    <col min="8190" max="8190" width="9.109375" style="14"/>
    <col min="8191" max="8191" width="10.33203125" style="14" customWidth="1"/>
    <col min="8192" max="8193" width="16.44140625" style="14" customWidth="1"/>
    <col min="8194" max="8196" width="15.88671875" style="14" customWidth="1"/>
    <col min="8197" max="8442" width="9.109375" style="14"/>
    <col min="8443" max="8443" width="10.33203125" style="14" customWidth="1"/>
    <col min="8444" max="8445" width="16.44140625" style="14" customWidth="1"/>
    <col min="8446" max="8446" width="9.109375" style="14"/>
    <col min="8447" max="8447" width="10.33203125" style="14" customWidth="1"/>
    <col min="8448" max="8449" width="16.44140625" style="14" customWidth="1"/>
    <col min="8450" max="8452" width="15.88671875" style="14" customWidth="1"/>
    <col min="8453" max="8698" width="9.109375" style="14"/>
    <col min="8699" max="8699" width="10.33203125" style="14" customWidth="1"/>
    <col min="8700" max="8701" width="16.44140625" style="14" customWidth="1"/>
    <col min="8702" max="8702" width="9.109375" style="14"/>
    <col min="8703" max="8703" width="10.33203125" style="14" customWidth="1"/>
    <col min="8704" max="8705" width="16.44140625" style="14" customWidth="1"/>
    <col min="8706" max="8708" width="15.88671875" style="14" customWidth="1"/>
    <col min="8709" max="8954" width="9.109375" style="14"/>
    <col min="8955" max="8955" width="10.33203125" style="14" customWidth="1"/>
    <col min="8956" max="8957" width="16.44140625" style="14" customWidth="1"/>
    <col min="8958" max="8958" width="9.109375" style="14"/>
    <col min="8959" max="8959" width="10.33203125" style="14" customWidth="1"/>
    <col min="8960" max="8961" width="16.44140625" style="14" customWidth="1"/>
    <col min="8962" max="8964" width="15.88671875" style="14" customWidth="1"/>
    <col min="8965" max="9210" width="9.109375" style="14"/>
    <col min="9211" max="9211" width="10.33203125" style="14" customWidth="1"/>
    <col min="9212" max="9213" width="16.44140625" style="14" customWidth="1"/>
    <col min="9214" max="9214" width="9.109375" style="14"/>
    <col min="9215" max="9215" width="10.33203125" style="14" customWidth="1"/>
    <col min="9216" max="9217" width="16.44140625" style="14" customWidth="1"/>
    <col min="9218" max="9220" width="15.88671875" style="14" customWidth="1"/>
    <col min="9221" max="9466" width="9.109375" style="14"/>
    <col min="9467" max="9467" width="10.33203125" style="14" customWidth="1"/>
    <col min="9468" max="9469" width="16.44140625" style="14" customWidth="1"/>
    <col min="9470" max="9470" width="9.109375" style="14"/>
    <col min="9471" max="9471" width="10.33203125" style="14" customWidth="1"/>
    <col min="9472" max="9473" width="16.44140625" style="14" customWidth="1"/>
    <col min="9474" max="9476" width="15.88671875" style="14" customWidth="1"/>
    <col min="9477" max="9722" width="9.109375" style="14"/>
    <col min="9723" max="9723" width="10.33203125" style="14" customWidth="1"/>
    <col min="9724" max="9725" width="16.44140625" style="14" customWidth="1"/>
    <col min="9726" max="9726" width="9.109375" style="14"/>
    <col min="9727" max="9727" width="10.33203125" style="14" customWidth="1"/>
    <col min="9728" max="9729" width="16.44140625" style="14" customWidth="1"/>
    <col min="9730" max="9732" width="15.88671875" style="14" customWidth="1"/>
    <col min="9733" max="9978" width="9.109375" style="14"/>
    <col min="9979" max="9979" width="10.33203125" style="14" customWidth="1"/>
    <col min="9980" max="9981" width="16.44140625" style="14" customWidth="1"/>
    <col min="9982" max="9982" width="9.109375" style="14"/>
    <col min="9983" max="9983" width="10.33203125" style="14" customWidth="1"/>
    <col min="9984" max="9985" width="16.44140625" style="14" customWidth="1"/>
    <col min="9986" max="9988" width="15.88671875" style="14" customWidth="1"/>
    <col min="9989" max="10234" width="9.109375" style="14"/>
    <col min="10235" max="10235" width="10.33203125" style="14" customWidth="1"/>
    <col min="10236" max="10237" width="16.44140625" style="14" customWidth="1"/>
    <col min="10238" max="10238" width="9.109375" style="14"/>
    <col min="10239" max="10239" width="10.33203125" style="14" customWidth="1"/>
    <col min="10240" max="10241" width="16.44140625" style="14" customWidth="1"/>
    <col min="10242" max="10244" width="15.88671875" style="14" customWidth="1"/>
    <col min="10245" max="10490" width="9.109375" style="14"/>
    <col min="10491" max="10491" width="10.33203125" style="14" customWidth="1"/>
    <col min="10492" max="10493" width="16.44140625" style="14" customWidth="1"/>
    <col min="10494" max="10494" width="9.109375" style="14"/>
    <col min="10495" max="10495" width="10.33203125" style="14" customWidth="1"/>
    <col min="10496" max="10497" width="16.44140625" style="14" customWidth="1"/>
    <col min="10498" max="10500" width="15.88671875" style="14" customWidth="1"/>
    <col min="10501" max="10746" width="9.109375" style="14"/>
    <col min="10747" max="10747" width="10.33203125" style="14" customWidth="1"/>
    <col min="10748" max="10749" width="16.44140625" style="14" customWidth="1"/>
    <col min="10750" max="10750" width="9.109375" style="14"/>
    <col min="10751" max="10751" width="10.33203125" style="14" customWidth="1"/>
    <col min="10752" max="10753" width="16.44140625" style="14" customWidth="1"/>
    <col min="10754" max="10756" width="15.88671875" style="14" customWidth="1"/>
    <col min="10757" max="11002" width="9.109375" style="14"/>
    <col min="11003" max="11003" width="10.33203125" style="14" customWidth="1"/>
    <col min="11004" max="11005" width="16.44140625" style="14" customWidth="1"/>
    <col min="11006" max="11006" width="9.109375" style="14"/>
    <col min="11007" max="11007" width="10.33203125" style="14" customWidth="1"/>
    <col min="11008" max="11009" width="16.44140625" style="14" customWidth="1"/>
    <col min="11010" max="11012" width="15.88671875" style="14" customWidth="1"/>
    <col min="11013" max="11258" width="9.109375" style="14"/>
    <col min="11259" max="11259" width="10.33203125" style="14" customWidth="1"/>
    <col min="11260" max="11261" width="16.44140625" style="14" customWidth="1"/>
    <col min="11262" max="11262" width="9.109375" style="14"/>
    <col min="11263" max="11263" width="10.33203125" style="14" customWidth="1"/>
    <col min="11264" max="11265" width="16.44140625" style="14" customWidth="1"/>
    <col min="11266" max="11268" width="15.88671875" style="14" customWidth="1"/>
    <col min="11269" max="11514" width="9.109375" style="14"/>
    <col min="11515" max="11515" width="10.33203125" style="14" customWidth="1"/>
    <col min="11516" max="11517" width="16.44140625" style="14" customWidth="1"/>
    <col min="11518" max="11518" width="9.109375" style="14"/>
    <col min="11519" max="11519" width="10.33203125" style="14" customWidth="1"/>
    <col min="11520" max="11521" width="16.44140625" style="14" customWidth="1"/>
    <col min="11522" max="11524" width="15.88671875" style="14" customWidth="1"/>
    <col min="11525" max="11770" width="9.109375" style="14"/>
    <col min="11771" max="11771" width="10.33203125" style="14" customWidth="1"/>
    <col min="11772" max="11773" width="16.44140625" style="14" customWidth="1"/>
    <col min="11774" max="11774" width="9.109375" style="14"/>
    <col min="11775" max="11775" width="10.33203125" style="14" customWidth="1"/>
    <col min="11776" max="11777" width="16.44140625" style="14" customWidth="1"/>
    <col min="11778" max="11780" width="15.88671875" style="14" customWidth="1"/>
    <col min="11781" max="12026" width="9.109375" style="14"/>
    <col min="12027" max="12027" width="10.33203125" style="14" customWidth="1"/>
    <col min="12028" max="12029" width="16.44140625" style="14" customWidth="1"/>
    <col min="12030" max="12030" width="9.109375" style="14"/>
    <col min="12031" max="12031" width="10.33203125" style="14" customWidth="1"/>
    <col min="12032" max="12033" width="16.44140625" style="14" customWidth="1"/>
    <col min="12034" max="12036" width="15.88671875" style="14" customWidth="1"/>
    <col min="12037" max="12282" width="9.109375" style="14"/>
    <col min="12283" max="12283" width="10.33203125" style="14" customWidth="1"/>
    <col min="12284" max="12285" width="16.44140625" style="14" customWidth="1"/>
    <col min="12286" max="12286" width="9.109375" style="14"/>
    <col min="12287" max="12287" width="10.33203125" style="14" customWidth="1"/>
    <col min="12288" max="12289" width="16.44140625" style="14" customWidth="1"/>
    <col min="12290" max="12292" width="15.88671875" style="14" customWidth="1"/>
    <col min="12293" max="12538" width="9.109375" style="14"/>
    <col min="12539" max="12539" width="10.33203125" style="14" customWidth="1"/>
    <col min="12540" max="12541" width="16.44140625" style="14" customWidth="1"/>
    <col min="12542" max="12542" width="9.109375" style="14"/>
    <col min="12543" max="12543" width="10.33203125" style="14" customWidth="1"/>
    <col min="12544" max="12545" width="16.44140625" style="14" customWidth="1"/>
    <col min="12546" max="12548" width="15.88671875" style="14" customWidth="1"/>
    <col min="12549" max="12794" width="9.109375" style="14"/>
    <col min="12795" max="12795" width="10.33203125" style="14" customWidth="1"/>
    <col min="12796" max="12797" width="16.44140625" style="14" customWidth="1"/>
    <col min="12798" max="12798" width="9.109375" style="14"/>
    <col min="12799" max="12799" width="10.33203125" style="14" customWidth="1"/>
    <col min="12800" max="12801" width="16.44140625" style="14" customWidth="1"/>
    <col min="12802" max="12804" width="15.88671875" style="14" customWidth="1"/>
    <col min="12805" max="13050" width="9.109375" style="14"/>
    <col min="13051" max="13051" width="10.33203125" style="14" customWidth="1"/>
    <col min="13052" max="13053" width="16.44140625" style="14" customWidth="1"/>
    <col min="13054" max="13054" width="9.109375" style="14"/>
    <col min="13055" max="13055" width="10.33203125" style="14" customWidth="1"/>
    <col min="13056" max="13057" width="16.44140625" style="14" customWidth="1"/>
    <col min="13058" max="13060" width="15.88671875" style="14" customWidth="1"/>
    <col min="13061" max="13306" width="9.109375" style="14"/>
    <col min="13307" max="13307" width="10.33203125" style="14" customWidth="1"/>
    <col min="13308" max="13309" width="16.44140625" style="14" customWidth="1"/>
    <col min="13310" max="13310" width="9.109375" style="14"/>
    <col min="13311" max="13311" width="10.33203125" style="14" customWidth="1"/>
    <col min="13312" max="13313" width="16.44140625" style="14" customWidth="1"/>
    <col min="13314" max="13316" width="15.88671875" style="14" customWidth="1"/>
    <col min="13317" max="13562" width="9.109375" style="14"/>
    <col min="13563" max="13563" width="10.33203125" style="14" customWidth="1"/>
    <col min="13564" max="13565" width="16.44140625" style="14" customWidth="1"/>
    <col min="13566" max="13566" width="9.109375" style="14"/>
    <col min="13567" max="13567" width="10.33203125" style="14" customWidth="1"/>
    <col min="13568" max="13569" width="16.44140625" style="14" customWidth="1"/>
    <col min="13570" max="13572" width="15.88671875" style="14" customWidth="1"/>
    <col min="13573" max="13818" width="9.109375" style="14"/>
    <col min="13819" max="13819" width="10.33203125" style="14" customWidth="1"/>
    <col min="13820" max="13821" width="16.44140625" style="14" customWidth="1"/>
    <col min="13822" max="13822" width="9.109375" style="14"/>
    <col min="13823" max="13823" width="10.33203125" style="14" customWidth="1"/>
    <col min="13824" max="13825" width="16.44140625" style="14" customWidth="1"/>
    <col min="13826" max="13828" width="15.88671875" style="14" customWidth="1"/>
    <col min="13829" max="14074" width="9.109375" style="14"/>
    <col min="14075" max="14075" width="10.33203125" style="14" customWidth="1"/>
    <col min="14076" max="14077" width="16.44140625" style="14" customWidth="1"/>
    <col min="14078" max="14078" width="9.109375" style="14"/>
    <col min="14079" max="14079" width="10.33203125" style="14" customWidth="1"/>
    <col min="14080" max="14081" width="16.44140625" style="14" customWidth="1"/>
    <col min="14082" max="14084" width="15.88671875" style="14" customWidth="1"/>
    <col min="14085" max="14330" width="9.109375" style="14"/>
    <col min="14331" max="14331" width="10.33203125" style="14" customWidth="1"/>
    <col min="14332" max="14333" width="16.44140625" style="14" customWidth="1"/>
    <col min="14334" max="14334" width="9.109375" style="14"/>
    <col min="14335" max="14335" width="10.33203125" style="14" customWidth="1"/>
    <col min="14336" max="14337" width="16.44140625" style="14" customWidth="1"/>
    <col min="14338" max="14340" width="15.88671875" style="14" customWidth="1"/>
    <col min="14341" max="14586" width="9.109375" style="14"/>
    <col min="14587" max="14587" width="10.33203125" style="14" customWidth="1"/>
    <col min="14588" max="14589" width="16.44140625" style="14" customWidth="1"/>
    <col min="14590" max="14590" width="9.109375" style="14"/>
    <col min="14591" max="14591" width="10.33203125" style="14" customWidth="1"/>
    <col min="14592" max="14593" width="16.44140625" style="14" customWidth="1"/>
    <col min="14594" max="14596" width="15.88671875" style="14" customWidth="1"/>
    <col min="14597" max="14842" width="9.109375" style="14"/>
    <col min="14843" max="14843" width="10.33203125" style="14" customWidth="1"/>
    <col min="14844" max="14845" width="16.44140625" style="14" customWidth="1"/>
    <col min="14846" max="14846" width="9.109375" style="14"/>
    <col min="14847" max="14847" width="10.33203125" style="14" customWidth="1"/>
    <col min="14848" max="14849" width="16.44140625" style="14" customWidth="1"/>
    <col min="14850" max="14852" width="15.88671875" style="14" customWidth="1"/>
    <col min="14853" max="15098" width="9.109375" style="14"/>
    <col min="15099" max="15099" width="10.33203125" style="14" customWidth="1"/>
    <col min="15100" max="15101" width="16.44140625" style="14" customWidth="1"/>
    <col min="15102" max="15102" width="9.109375" style="14"/>
    <col min="15103" max="15103" width="10.33203125" style="14" customWidth="1"/>
    <col min="15104" max="15105" width="16.44140625" style="14" customWidth="1"/>
    <col min="15106" max="15108" width="15.88671875" style="14" customWidth="1"/>
    <col min="15109" max="15354" width="9.109375" style="14"/>
    <col min="15355" max="15355" width="10.33203125" style="14" customWidth="1"/>
    <col min="15356" max="15357" width="16.44140625" style="14" customWidth="1"/>
    <col min="15358" max="15358" width="9.109375" style="14"/>
    <col min="15359" max="15359" width="10.33203125" style="14" customWidth="1"/>
    <col min="15360" max="15361" width="16.44140625" style="14" customWidth="1"/>
    <col min="15362" max="15364" width="15.88671875" style="14" customWidth="1"/>
    <col min="15365" max="15610" width="9.109375" style="14"/>
    <col min="15611" max="15611" width="10.33203125" style="14" customWidth="1"/>
    <col min="15612" max="15613" width="16.44140625" style="14" customWidth="1"/>
    <col min="15614" max="15614" width="9.109375" style="14"/>
    <col min="15615" max="15615" width="10.33203125" style="14" customWidth="1"/>
    <col min="15616" max="15617" width="16.44140625" style="14" customWidth="1"/>
    <col min="15618" max="15620" width="15.88671875" style="14" customWidth="1"/>
    <col min="15621" max="15866" width="9.109375" style="14"/>
    <col min="15867" max="15867" width="10.33203125" style="14" customWidth="1"/>
    <col min="15868" max="15869" width="16.44140625" style="14" customWidth="1"/>
    <col min="15870" max="15870" width="9.109375" style="14"/>
    <col min="15871" max="15871" width="10.33203125" style="14" customWidth="1"/>
    <col min="15872" max="15873" width="16.44140625" style="14" customWidth="1"/>
    <col min="15874" max="15876" width="15.88671875" style="14" customWidth="1"/>
    <col min="15877" max="16122" width="9.109375" style="14"/>
    <col min="16123" max="16123" width="10.33203125" style="14" customWidth="1"/>
    <col min="16124" max="16125" width="16.44140625" style="14" customWidth="1"/>
    <col min="16126" max="16126" width="9.109375" style="14"/>
    <col min="16127" max="16127" width="10.33203125" style="14" customWidth="1"/>
    <col min="16128" max="16129" width="16.44140625" style="14" customWidth="1"/>
    <col min="16130" max="16132" width="15.88671875" style="14" customWidth="1"/>
    <col min="16133" max="16384" width="9.109375" style="14"/>
  </cols>
  <sheetData>
    <row r="1" spans="2:16" s="58" customFormat="1" hidden="1" x14ac:dyDescent="0.3"/>
    <row r="2" spans="2:16" s="58" customFormat="1" hidden="1" x14ac:dyDescent="0.3"/>
    <row r="3" spans="2:16" s="58" customFormat="1" hidden="1" x14ac:dyDescent="0.3"/>
    <row r="4" spans="2:16" s="58" customFormat="1" hidden="1" x14ac:dyDescent="0.3"/>
    <row r="5" spans="2:16" s="58" customFormat="1" hidden="1" x14ac:dyDescent="0.3"/>
    <row r="6" spans="2:16" s="58" customFormat="1" x14ac:dyDescent="0.3"/>
    <row r="7" spans="2:16" ht="15.6" x14ac:dyDescent="0.3">
      <c r="B7" s="76" t="s">
        <v>34</v>
      </c>
      <c r="C7" s="76"/>
      <c r="D7" s="76"/>
      <c r="E7" s="76"/>
      <c r="F7" s="44"/>
    </row>
    <row r="8" spans="2:16" x14ac:dyDescent="0.3">
      <c r="B8" s="45"/>
      <c r="C8" s="44"/>
      <c r="D8" s="44"/>
      <c r="E8" s="44"/>
      <c r="F8" s="44"/>
    </row>
    <row r="9" spans="2:16" x14ac:dyDescent="0.3">
      <c r="B9" s="45"/>
      <c r="C9" s="44"/>
      <c r="D9" s="44"/>
      <c r="E9" s="44"/>
      <c r="F9" s="44"/>
    </row>
    <row r="10" spans="2:16" ht="66" customHeight="1" x14ac:dyDescent="0.3">
      <c r="B10" s="75" t="s">
        <v>44</v>
      </c>
      <c r="C10" s="75"/>
      <c r="D10" s="75"/>
      <c r="E10" s="75"/>
      <c r="F10" s="42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2:16" ht="24.75" customHeight="1" x14ac:dyDescent="0.3">
      <c r="B11" s="41"/>
      <c r="C11" s="41"/>
      <c r="D11" s="41"/>
      <c r="E11" s="41"/>
      <c r="F11" s="42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2:16" ht="39.6" x14ac:dyDescent="0.3">
      <c r="B12" s="52" t="s">
        <v>1</v>
      </c>
      <c r="C12" s="52" t="s">
        <v>31</v>
      </c>
      <c r="D12" s="52" t="s">
        <v>41</v>
      </c>
      <c r="E12" s="52" t="s">
        <v>40</v>
      </c>
      <c r="F12" s="44"/>
    </row>
    <row r="13" spans="2:16" x14ac:dyDescent="0.3">
      <c r="B13" s="34" t="s">
        <v>13</v>
      </c>
      <c r="C13" s="35">
        <v>12250</v>
      </c>
      <c r="D13" s="48"/>
      <c r="E13" s="53">
        <f>C13*D13</f>
        <v>0</v>
      </c>
      <c r="F13" s="44"/>
    </row>
    <row r="14" spans="2:16" x14ac:dyDescent="0.3">
      <c r="B14" s="34" t="s">
        <v>15</v>
      </c>
      <c r="C14" s="35">
        <v>6000</v>
      </c>
      <c r="D14" s="48"/>
      <c r="E14" s="53">
        <f t="shared" ref="E14:E17" si="0">C14*D14</f>
        <v>0</v>
      </c>
      <c r="F14" s="44"/>
    </row>
    <row r="15" spans="2:16" x14ac:dyDescent="0.3">
      <c r="B15" s="34" t="s">
        <v>14</v>
      </c>
      <c r="C15" s="35">
        <v>7250</v>
      </c>
      <c r="D15" s="48"/>
      <c r="E15" s="53">
        <f t="shared" si="0"/>
        <v>0</v>
      </c>
      <c r="F15" s="44"/>
    </row>
    <row r="16" spans="2:16" x14ac:dyDescent="0.3">
      <c r="B16" s="34" t="s">
        <v>16</v>
      </c>
      <c r="C16" s="35">
        <v>2250</v>
      </c>
      <c r="D16" s="48"/>
      <c r="E16" s="53">
        <f t="shared" si="0"/>
        <v>0</v>
      </c>
      <c r="F16" s="44"/>
      <c r="H16" s="1" t="e">
        <f>#REF!</f>
        <v>#REF!</v>
      </c>
    </row>
    <row r="17" spans="2:8" x14ac:dyDescent="0.3">
      <c r="B17" s="34" t="s">
        <v>17</v>
      </c>
      <c r="C17" s="35">
        <v>2875</v>
      </c>
      <c r="D17" s="48"/>
      <c r="E17" s="53">
        <f t="shared" si="0"/>
        <v>0</v>
      </c>
      <c r="F17" s="44"/>
      <c r="H17" s="1" t="e">
        <f>#REF!</f>
        <v>#REF!</v>
      </c>
    </row>
    <row r="18" spans="2:8" x14ac:dyDescent="0.3">
      <c r="B18" s="36" t="s">
        <v>18</v>
      </c>
      <c r="C18" s="37">
        <f>SUM(C13:C17)</f>
        <v>30625</v>
      </c>
      <c r="D18" s="48"/>
      <c r="E18" s="49">
        <f>E13+E14+E15+E16+E17</f>
        <v>0</v>
      </c>
      <c r="F18" s="44"/>
    </row>
    <row r="19" spans="2:8" s="58" customFormat="1" x14ac:dyDescent="0.3">
      <c r="B19" s="20"/>
      <c r="C19" s="21"/>
      <c r="D19" s="66"/>
      <c r="E19" s="68"/>
      <c r="F19" s="44"/>
    </row>
    <row r="20" spans="2:8" s="58" customFormat="1" x14ac:dyDescent="0.3">
      <c r="B20" s="20"/>
      <c r="C20" s="21"/>
      <c r="D20" s="66"/>
      <c r="E20" s="68"/>
      <c r="F20" s="44"/>
    </row>
    <row r="21" spans="2:8" s="58" customFormat="1" x14ac:dyDescent="0.3">
      <c r="B21" s="20"/>
      <c r="C21" s="21"/>
      <c r="D21" s="66"/>
      <c r="E21" s="68"/>
      <c r="F21" s="44"/>
    </row>
    <row r="22" spans="2:8" x14ac:dyDescent="0.3">
      <c r="B22" s="31"/>
      <c r="C22" s="32"/>
      <c r="D22" s="32"/>
      <c r="E22" s="33"/>
      <c r="F22" s="33"/>
    </row>
    <row r="23" spans="2:8" x14ac:dyDescent="0.3">
      <c r="B23" s="3"/>
    </row>
  </sheetData>
  <mergeCells count="2">
    <mergeCell ref="B10:E10"/>
    <mergeCell ref="B7:E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T65"/>
  <sheetViews>
    <sheetView topLeftCell="A37" workbookViewId="0">
      <selection activeCell="B14" sqref="B14"/>
    </sheetView>
  </sheetViews>
  <sheetFormatPr defaultRowHeight="13.8" x14ac:dyDescent="0.25"/>
  <cols>
    <col min="1" max="1" width="28.33203125" style="7" customWidth="1"/>
    <col min="2" max="2" width="17" style="7" customWidth="1"/>
    <col min="3" max="3" width="16.5546875" style="7" customWidth="1"/>
    <col min="4" max="4" width="15.6640625" style="7" customWidth="1"/>
    <col min="5" max="5" width="18.33203125" style="7" customWidth="1"/>
    <col min="6" max="6" width="19" style="7" customWidth="1"/>
    <col min="7" max="7" width="9.109375" style="7" customWidth="1"/>
    <col min="8" max="8" width="9.5546875" style="7" customWidth="1"/>
    <col min="9" max="16" width="9.109375" style="7" customWidth="1"/>
    <col min="17" max="252" width="9.109375" style="7"/>
    <col min="253" max="253" width="10.33203125" style="7" customWidth="1"/>
    <col min="254" max="255" width="16.44140625" style="7" customWidth="1"/>
    <col min="256" max="256" width="9.109375" style="7"/>
    <col min="257" max="257" width="10.33203125" style="7" customWidth="1"/>
    <col min="258" max="259" width="16.44140625" style="7" customWidth="1"/>
    <col min="260" max="262" width="15.88671875" style="7" customWidth="1"/>
    <col min="263" max="508" width="9.109375" style="7"/>
    <col min="509" max="509" width="10.33203125" style="7" customWidth="1"/>
    <col min="510" max="511" width="16.44140625" style="7" customWidth="1"/>
    <col min="512" max="512" width="9.109375" style="7"/>
    <col min="513" max="513" width="10.33203125" style="7" customWidth="1"/>
    <col min="514" max="515" width="16.44140625" style="7" customWidth="1"/>
    <col min="516" max="518" width="15.88671875" style="7" customWidth="1"/>
    <col min="519" max="764" width="9.109375" style="7"/>
    <col min="765" max="765" width="10.33203125" style="7" customWidth="1"/>
    <col min="766" max="767" width="16.44140625" style="7" customWidth="1"/>
    <col min="768" max="768" width="9.109375" style="7"/>
    <col min="769" max="769" width="10.33203125" style="7" customWidth="1"/>
    <col min="770" max="771" width="16.44140625" style="7" customWidth="1"/>
    <col min="772" max="774" width="15.88671875" style="7" customWidth="1"/>
    <col min="775" max="1020" width="9.109375" style="7"/>
    <col min="1021" max="1021" width="10.33203125" style="7" customWidth="1"/>
    <col min="1022" max="1023" width="16.44140625" style="7" customWidth="1"/>
    <col min="1024" max="1024" width="9.109375" style="7"/>
    <col min="1025" max="1025" width="10.33203125" style="7" customWidth="1"/>
    <col min="1026" max="1027" width="16.44140625" style="7" customWidth="1"/>
    <col min="1028" max="1030" width="15.88671875" style="7" customWidth="1"/>
    <col min="1031" max="1276" width="9.109375" style="7"/>
    <col min="1277" max="1277" width="10.33203125" style="7" customWidth="1"/>
    <col min="1278" max="1279" width="16.44140625" style="7" customWidth="1"/>
    <col min="1280" max="1280" width="9.109375" style="7"/>
    <col min="1281" max="1281" width="10.33203125" style="7" customWidth="1"/>
    <col min="1282" max="1283" width="16.44140625" style="7" customWidth="1"/>
    <col min="1284" max="1286" width="15.88671875" style="7" customWidth="1"/>
    <col min="1287" max="1532" width="9.109375" style="7"/>
    <col min="1533" max="1533" width="10.33203125" style="7" customWidth="1"/>
    <col min="1534" max="1535" width="16.44140625" style="7" customWidth="1"/>
    <col min="1536" max="1536" width="9.109375" style="7"/>
    <col min="1537" max="1537" width="10.33203125" style="7" customWidth="1"/>
    <col min="1538" max="1539" width="16.44140625" style="7" customWidth="1"/>
    <col min="1540" max="1542" width="15.88671875" style="7" customWidth="1"/>
    <col min="1543" max="1788" width="9.109375" style="7"/>
    <col min="1789" max="1789" width="10.33203125" style="7" customWidth="1"/>
    <col min="1790" max="1791" width="16.44140625" style="7" customWidth="1"/>
    <col min="1792" max="1792" width="9.109375" style="7"/>
    <col min="1793" max="1793" width="10.33203125" style="7" customWidth="1"/>
    <col min="1794" max="1795" width="16.44140625" style="7" customWidth="1"/>
    <col min="1796" max="1798" width="15.88671875" style="7" customWidth="1"/>
    <col min="1799" max="2044" width="9.109375" style="7"/>
    <col min="2045" max="2045" width="10.33203125" style="7" customWidth="1"/>
    <col min="2046" max="2047" width="16.44140625" style="7" customWidth="1"/>
    <col min="2048" max="2048" width="9.109375" style="7"/>
    <col min="2049" max="2049" width="10.33203125" style="7" customWidth="1"/>
    <col min="2050" max="2051" width="16.44140625" style="7" customWidth="1"/>
    <col min="2052" max="2054" width="15.88671875" style="7" customWidth="1"/>
    <col min="2055" max="2300" width="9.109375" style="7"/>
    <col min="2301" max="2301" width="10.33203125" style="7" customWidth="1"/>
    <col min="2302" max="2303" width="16.44140625" style="7" customWidth="1"/>
    <col min="2304" max="2304" width="9.109375" style="7"/>
    <col min="2305" max="2305" width="10.33203125" style="7" customWidth="1"/>
    <col min="2306" max="2307" width="16.44140625" style="7" customWidth="1"/>
    <col min="2308" max="2310" width="15.88671875" style="7" customWidth="1"/>
    <col min="2311" max="2556" width="9.109375" style="7"/>
    <col min="2557" max="2557" width="10.33203125" style="7" customWidth="1"/>
    <col min="2558" max="2559" width="16.44140625" style="7" customWidth="1"/>
    <col min="2560" max="2560" width="9.109375" style="7"/>
    <col min="2561" max="2561" width="10.33203125" style="7" customWidth="1"/>
    <col min="2562" max="2563" width="16.44140625" style="7" customWidth="1"/>
    <col min="2564" max="2566" width="15.88671875" style="7" customWidth="1"/>
    <col min="2567" max="2812" width="9.109375" style="7"/>
    <col min="2813" max="2813" width="10.33203125" style="7" customWidth="1"/>
    <col min="2814" max="2815" width="16.44140625" style="7" customWidth="1"/>
    <col min="2816" max="2816" width="9.109375" style="7"/>
    <col min="2817" max="2817" width="10.33203125" style="7" customWidth="1"/>
    <col min="2818" max="2819" width="16.44140625" style="7" customWidth="1"/>
    <col min="2820" max="2822" width="15.88671875" style="7" customWidth="1"/>
    <col min="2823" max="3068" width="9.109375" style="7"/>
    <col min="3069" max="3069" width="10.33203125" style="7" customWidth="1"/>
    <col min="3070" max="3071" width="16.44140625" style="7" customWidth="1"/>
    <col min="3072" max="3072" width="9.109375" style="7"/>
    <col min="3073" max="3073" width="10.33203125" style="7" customWidth="1"/>
    <col min="3074" max="3075" width="16.44140625" style="7" customWidth="1"/>
    <col min="3076" max="3078" width="15.88671875" style="7" customWidth="1"/>
    <col min="3079" max="3324" width="9.109375" style="7"/>
    <col min="3325" max="3325" width="10.33203125" style="7" customWidth="1"/>
    <col min="3326" max="3327" width="16.44140625" style="7" customWidth="1"/>
    <col min="3328" max="3328" width="9.109375" style="7"/>
    <col min="3329" max="3329" width="10.33203125" style="7" customWidth="1"/>
    <col min="3330" max="3331" width="16.44140625" style="7" customWidth="1"/>
    <col min="3332" max="3334" width="15.88671875" style="7" customWidth="1"/>
    <col min="3335" max="3580" width="9.109375" style="7"/>
    <col min="3581" max="3581" width="10.33203125" style="7" customWidth="1"/>
    <col min="3582" max="3583" width="16.44140625" style="7" customWidth="1"/>
    <col min="3584" max="3584" width="9.109375" style="7"/>
    <col min="3585" max="3585" width="10.33203125" style="7" customWidth="1"/>
    <col min="3586" max="3587" width="16.44140625" style="7" customWidth="1"/>
    <col min="3588" max="3590" width="15.88671875" style="7" customWidth="1"/>
    <col min="3591" max="3836" width="9.109375" style="7"/>
    <col min="3837" max="3837" width="10.33203125" style="7" customWidth="1"/>
    <col min="3838" max="3839" width="16.44140625" style="7" customWidth="1"/>
    <col min="3840" max="3840" width="9.109375" style="7"/>
    <col min="3841" max="3841" width="10.33203125" style="7" customWidth="1"/>
    <col min="3842" max="3843" width="16.44140625" style="7" customWidth="1"/>
    <col min="3844" max="3846" width="15.88671875" style="7" customWidth="1"/>
    <col min="3847" max="4092" width="9.109375" style="7"/>
    <col min="4093" max="4093" width="10.33203125" style="7" customWidth="1"/>
    <col min="4094" max="4095" width="16.44140625" style="7" customWidth="1"/>
    <col min="4096" max="4096" width="9.109375" style="7"/>
    <col min="4097" max="4097" width="10.33203125" style="7" customWidth="1"/>
    <col min="4098" max="4099" width="16.44140625" style="7" customWidth="1"/>
    <col min="4100" max="4102" width="15.88671875" style="7" customWidth="1"/>
    <col min="4103" max="4348" width="9.109375" style="7"/>
    <col min="4349" max="4349" width="10.33203125" style="7" customWidth="1"/>
    <col min="4350" max="4351" width="16.44140625" style="7" customWidth="1"/>
    <col min="4352" max="4352" width="9.109375" style="7"/>
    <col min="4353" max="4353" width="10.33203125" style="7" customWidth="1"/>
    <col min="4354" max="4355" width="16.44140625" style="7" customWidth="1"/>
    <col min="4356" max="4358" width="15.88671875" style="7" customWidth="1"/>
    <col min="4359" max="4604" width="9.109375" style="7"/>
    <col min="4605" max="4605" width="10.33203125" style="7" customWidth="1"/>
    <col min="4606" max="4607" width="16.44140625" style="7" customWidth="1"/>
    <col min="4608" max="4608" width="9.109375" style="7"/>
    <col min="4609" max="4609" width="10.33203125" style="7" customWidth="1"/>
    <col min="4610" max="4611" width="16.44140625" style="7" customWidth="1"/>
    <col min="4612" max="4614" width="15.88671875" style="7" customWidth="1"/>
    <col min="4615" max="4860" width="9.109375" style="7"/>
    <col min="4861" max="4861" width="10.33203125" style="7" customWidth="1"/>
    <col min="4862" max="4863" width="16.44140625" style="7" customWidth="1"/>
    <col min="4864" max="4864" width="9.109375" style="7"/>
    <col min="4865" max="4865" width="10.33203125" style="7" customWidth="1"/>
    <col min="4866" max="4867" width="16.44140625" style="7" customWidth="1"/>
    <col min="4868" max="4870" width="15.88671875" style="7" customWidth="1"/>
    <col min="4871" max="5116" width="9.109375" style="7"/>
    <col min="5117" max="5117" width="10.33203125" style="7" customWidth="1"/>
    <col min="5118" max="5119" width="16.44140625" style="7" customWidth="1"/>
    <col min="5120" max="5120" width="9.109375" style="7"/>
    <col min="5121" max="5121" width="10.33203125" style="7" customWidth="1"/>
    <col min="5122" max="5123" width="16.44140625" style="7" customWidth="1"/>
    <col min="5124" max="5126" width="15.88671875" style="7" customWidth="1"/>
    <col min="5127" max="5372" width="9.109375" style="7"/>
    <col min="5373" max="5373" width="10.33203125" style="7" customWidth="1"/>
    <col min="5374" max="5375" width="16.44140625" style="7" customWidth="1"/>
    <col min="5376" max="5376" width="9.109375" style="7"/>
    <col min="5377" max="5377" width="10.33203125" style="7" customWidth="1"/>
    <col min="5378" max="5379" width="16.44140625" style="7" customWidth="1"/>
    <col min="5380" max="5382" width="15.88671875" style="7" customWidth="1"/>
    <col min="5383" max="5628" width="9.109375" style="7"/>
    <col min="5629" max="5629" width="10.33203125" style="7" customWidth="1"/>
    <col min="5630" max="5631" width="16.44140625" style="7" customWidth="1"/>
    <col min="5632" max="5632" width="9.109375" style="7"/>
    <col min="5633" max="5633" width="10.33203125" style="7" customWidth="1"/>
    <col min="5634" max="5635" width="16.44140625" style="7" customWidth="1"/>
    <col min="5636" max="5638" width="15.88671875" style="7" customWidth="1"/>
    <col min="5639" max="5884" width="9.109375" style="7"/>
    <col min="5885" max="5885" width="10.33203125" style="7" customWidth="1"/>
    <col min="5886" max="5887" width="16.44140625" style="7" customWidth="1"/>
    <col min="5888" max="5888" width="9.109375" style="7"/>
    <col min="5889" max="5889" width="10.33203125" style="7" customWidth="1"/>
    <col min="5890" max="5891" width="16.44140625" style="7" customWidth="1"/>
    <col min="5892" max="5894" width="15.88671875" style="7" customWidth="1"/>
    <col min="5895" max="6140" width="9.109375" style="7"/>
    <col min="6141" max="6141" width="10.33203125" style="7" customWidth="1"/>
    <col min="6142" max="6143" width="16.44140625" style="7" customWidth="1"/>
    <col min="6144" max="6144" width="9.109375" style="7"/>
    <col min="6145" max="6145" width="10.33203125" style="7" customWidth="1"/>
    <col min="6146" max="6147" width="16.44140625" style="7" customWidth="1"/>
    <col min="6148" max="6150" width="15.88671875" style="7" customWidth="1"/>
    <col min="6151" max="6396" width="9.109375" style="7"/>
    <col min="6397" max="6397" width="10.33203125" style="7" customWidth="1"/>
    <col min="6398" max="6399" width="16.44140625" style="7" customWidth="1"/>
    <col min="6400" max="6400" width="9.109375" style="7"/>
    <col min="6401" max="6401" width="10.33203125" style="7" customWidth="1"/>
    <col min="6402" max="6403" width="16.44140625" style="7" customWidth="1"/>
    <col min="6404" max="6406" width="15.88671875" style="7" customWidth="1"/>
    <col min="6407" max="6652" width="9.109375" style="7"/>
    <col min="6653" max="6653" width="10.33203125" style="7" customWidth="1"/>
    <col min="6654" max="6655" width="16.44140625" style="7" customWidth="1"/>
    <col min="6656" max="6656" width="9.109375" style="7"/>
    <col min="6657" max="6657" width="10.33203125" style="7" customWidth="1"/>
    <col min="6658" max="6659" width="16.44140625" style="7" customWidth="1"/>
    <col min="6660" max="6662" width="15.88671875" style="7" customWidth="1"/>
    <col min="6663" max="6908" width="9.109375" style="7"/>
    <col min="6909" max="6909" width="10.33203125" style="7" customWidth="1"/>
    <col min="6910" max="6911" width="16.44140625" style="7" customWidth="1"/>
    <col min="6912" max="6912" width="9.109375" style="7"/>
    <col min="6913" max="6913" width="10.33203125" style="7" customWidth="1"/>
    <col min="6914" max="6915" width="16.44140625" style="7" customWidth="1"/>
    <col min="6916" max="6918" width="15.88671875" style="7" customWidth="1"/>
    <col min="6919" max="7164" width="9.109375" style="7"/>
    <col min="7165" max="7165" width="10.33203125" style="7" customWidth="1"/>
    <col min="7166" max="7167" width="16.44140625" style="7" customWidth="1"/>
    <col min="7168" max="7168" width="9.109375" style="7"/>
    <col min="7169" max="7169" width="10.33203125" style="7" customWidth="1"/>
    <col min="7170" max="7171" width="16.44140625" style="7" customWidth="1"/>
    <col min="7172" max="7174" width="15.88671875" style="7" customWidth="1"/>
    <col min="7175" max="7420" width="9.109375" style="7"/>
    <col min="7421" max="7421" width="10.33203125" style="7" customWidth="1"/>
    <col min="7422" max="7423" width="16.44140625" style="7" customWidth="1"/>
    <col min="7424" max="7424" width="9.109375" style="7"/>
    <col min="7425" max="7425" width="10.33203125" style="7" customWidth="1"/>
    <col min="7426" max="7427" width="16.44140625" style="7" customWidth="1"/>
    <col min="7428" max="7430" width="15.88671875" style="7" customWidth="1"/>
    <col min="7431" max="7676" width="9.109375" style="7"/>
    <col min="7677" max="7677" width="10.33203125" style="7" customWidth="1"/>
    <col min="7678" max="7679" width="16.44140625" style="7" customWidth="1"/>
    <col min="7680" max="7680" width="9.109375" style="7"/>
    <col min="7681" max="7681" width="10.33203125" style="7" customWidth="1"/>
    <col min="7682" max="7683" width="16.44140625" style="7" customWidth="1"/>
    <col min="7684" max="7686" width="15.88671875" style="7" customWidth="1"/>
    <col min="7687" max="7932" width="9.109375" style="7"/>
    <col min="7933" max="7933" width="10.33203125" style="7" customWidth="1"/>
    <col min="7934" max="7935" width="16.44140625" style="7" customWidth="1"/>
    <col min="7936" max="7936" width="9.109375" style="7"/>
    <col min="7937" max="7937" width="10.33203125" style="7" customWidth="1"/>
    <col min="7938" max="7939" width="16.44140625" style="7" customWidth="1"/>
    <col min="7940" max="7942" width="15.88671875" style="7" customWidth="1"/>
    <col min="7943" max="8188" width="9.109375" style="7"/>
    <col min="8189" max="8189" width="10.33203125" style="7" customWidth="1"/>
    <col min="8190" max="8191" width="16.44140625" style="7" customWidth="1"/>
    <col min="8192" max="8192" width="9.109375" style="7"/>
    <col min="8193" max="8193" width="10.33203125" style="7" customWidth="1"/>
    <col min="8194" max="8195" width="16.44140625" style="7" customWidth="1"/>
    <col min="8196" max="8198" width="15.88671875" style="7" customWidth="1"/>
    <col min="8199" max="8444" width="9.109375" style="7"/>
    <col min="8445" max="8445" width="10.33203125" style="7" customWidth="1"/>
    <col min="8446" max="8447" width="16.44140625" style="7" customWidth="1"/>
    <col min="8448" max="8448" width="9.109375" style="7"/>
    <col min="8449" max="8449" width="10.33203125" style="7" customWidth="1"/>
    <col min="8450" max="8451" width="16.44140625" style="7" customWidth="1"/>
    <col min="8452" max="8454" width="15.88671875" style="7" customWidth="1"/>
    <col min="8455" max="8700" width="9.109375" style="7"/>
    <col min="8701" max="8701" width="10.33203125" style="7" customWidth="1"/>
    <col min="8702" max="8703" width="16.44140625" style="7" customWidth="1"/>
    <col min="8704" max="8704" width="9.109375" style="7"/>
    <col min="8705" max="8705" width="10.33203125" style="7" customWidth="1"/>
    <col min="8706" max="8707" width="16.44140625" style="7" customWidth="1"/>
    <col min="8708" max="8710" width="15.88671875" style="7" customWidth="1"/>
    <col min="8711" max="8956" width="9.109375" style="7"/>
    <col min="8957" max="8957" width="10.33203125" style="7" customWidth="1"/>
    <col min="8958" max="8959" width="16.44140625" style="7" customWidth="1"/>
    <col min="8960" max="8960" width="9.109375" style="7"/>
    <col min="8961" max="8961" width="10.33203125" style="7" customWidth="1"/>
    <col min="8962" max="8963" width="16.44140625" style="7" customWidth="1"/>
    <col min="8964" max="8966" width="15.88671875" style="7" customWidth="1"/>
    <col min="8967" max="9212" width="9.109375" style="7"/>
    <col min="9213" max="9213" width="10.33203125" style="7" customWidth="1"/>
    <col min="9214" max="9215" width="16.44140625" style="7" customWidth="1"/>
    <col min="9216" max="9216" width="9.109375" style="7"/>
    <col min="9217" max="9217" width="10.33203125" style="7" customWidth="1"/>
    <col min="9218" max="9219" width="16.44140625" style="7" customWidth="1"/>
    <col min="9220" max="9222" width="15.88671875" style="7" customWidth="1"/>
    <col min="9223" max="9468" width="9.109375" style="7"/>
    <col min="9469" max="9469" width="10.33203125" style="7" customWidth="1"/>
    <col min="9470" max="9471" width="16.44140625" style="7" customWidth="1"/>
    <col min="9472" max="9472" width="9.109375" style="7"/>
    <col min="9473" max="9473" width="10.33203125" style="7" customWidth="1"/>
    <col min="9474" max="9475" width="16.44140625" style="7" customWidth="1"/>
    <col min="9476" max="9478" width="15.88671875" style="7" customWidth="1"/>
    <col min="9479" max="9724" width="9.109375" style="7"/>
    <col min="9725" max="9725" width="10.33203125" style="7" customWidth="1"/>
    <col min="9726" max="9727" width="16.44140625" style="7" customWidth="1"/>
    <col min="9728" max="9728" width="9.109375" style="7"/>
    <col min="9729" max="9729" width="10.33203125" style="7" customWidth="1"/>
    <col min="9730" max="9731" width="16.44140625" style="7" customWidth="1"/>
    <col min="9732" max="9734" width="15.88671875" style="7" customWidth="1"/>
    <col min="9735" max="9980" width="9.109375" style="7"/>
    <col min="9981" max="9981" width="10.33203125" style="7" customWidth="1"/>
    <col min="9982" max="9983" width="16.44140625" style="7" customWidth="1"/>
    <col min="9984" max="9984" width="9.109375" style="7"/>
    <col min="9985" max="9985" width="10.33203125" style="7" customWidth="1"/>
    <col min="9986" max="9987" width="16.44140625" style="7" customWidth="1"/>
    <col min="9988" max="9990" width="15.88671875" style="7" customWidth="1"/>
    <col min="9991" max="10236" width="9.109375" style="7"/>
    <col min="10237" max="10237" width="10.33203125" style="7" customWidth="1"/>
    <col min="10238" max="10239" width="16.44140625" style="7" customWidth="1"/>
    <col min="10240" max="10240" width="9.109375" style="7"/>
    <col min="10241" max="10241" width="10.33203125" style="7" customWidth="1"/>
    <col min="10242" max="10243" width="16.44140625" style="7" customWidth="1"/>
    <col min="10244" max="10246" width="15.88671875" style="7" customWidth="1"/>
    <col min="10247" max="10492" width="9.109375" style="7"/>
    <col min="10493" max="10493" width="10.33203125" style="7" customWidth="1"/>
    <col min="10494" max="10495" width="16.44140625" style="7" customWidth="1"/>
    <col min="10496" max="10496" width="9.109375" style="7"/>
    <col min="10497" max="10497" width="10.33203125" style="7" customWidth="1"/>
    <col min="10498" max="10499" width="16.44140625" style="7" customWidth="1"/>
    <col min="10500" max="10502" width="15.88671875" style="7" customWidth="1"/>
    <col min="10503" max="10748" width="9.109375" style="7"/>
    <col min="10749" max="10749" width="10.33203125" style="7" customWidth="1"/>
    <col min="10750" max="10751" width="16.44140625" style="7" customWidth="1"/>
    <col min="10752" max="10752" width="9.109375" style="7"/>
    <col min="10753" max="10753" width="10.33203125" style="7" customWidth="1"/>
    <col min="10754" max="10755" width="16.44140625" style="7" customWidth="1"/>
    <col min="10756" max="10758" width="15.88671875" style="7" customWidth="1"/>
    <col min="10759" max="11004" width="9.109375" style="7"/>
    <col min="11005" max="11005" width="10.33203125" style="7" customWidth="1"/>
    <col min="11006" max="11007" width="16.44140625" style="7" customWidth="1"/>
    <col min="11008" max="11008" width="9.109375" style="7"/>
    <col min="11009" max="11009" width="10.33203125" style="7" customWidth="1"/>
    <col min="11010" max="11011" width="16.44140625" style="7" customWidth="1"/>
    <col min="11012" max="11014" width="15.88671875" style="7" customWidth="1"/>
    <col min="11015" max="11260" width="9.109375" style="7"/>
    <col min="11261" max="11261" width="10.33203125" style="7" customWidth="1"/>
    <col min="11262" max="11263" width="16.44140625" style="7" customWidth="1"/>
    <col min="11264" max="11264" width="9.109375" style="7"/>
    <col min="11265" max="11265" width="10.33203125" style="7" customWidth="1"/>
    <col min="11266" max="11267" width="16.44140625" style="7" customWidth="1"/>
    <col min="11268" max="11270" width="15.88671875" style="7" customWidth="1"/>
    <col min="11271" max="11516" width="9.109375" style="7"/>
    <col min="11517" max="11517" width="10.33203125" style="7" customWidth="1"/>
    <col min="11518" max="11519" width="16.44140625" style="7" customWidth="1"/>
    <col min="11520" max="11520" width="9.109375" style="7"/>
    <col min="11521" max="11521" width="10.33203125" style="7" customWidth="1"/>
    <col min="11522" max="11523" width="16.44140625" style="7" customWidth="1"/>
    <col min="11524" max="11526" width="15.88671875" style="7" customWidth="1"/>
    <col min="11527" max="11772" width="9.109375" style="7"/>
    <col min="11773" max="11773" width="10.33203125" style="7" customWidth="1"/>
    <col min="11774" max="11775" width="16.44140625" style="7" customWidth="1"/>
    <col min="11776" max="11776" width="9.109375" style="7"/>
    <col min="11777" max="11777" width="10.33203125" style="7" customWidth="1"/>
    <col min="11778" max="11779" width="16.44140625" style="7" customWidth="1"/>
    <col min="11780" max="11782" width="15.88671875" style="7" customWidth="1"/>
    <col min="11783" max="12028" width="9.109375" style="7"/>
    <col min="12029" max="12029" width="10.33203125" style="7" customWidth="1"/>
    <col min="12030" max="12031" width="16.44140625" style="7" customWidth="1"/>
    <col min="12032" max="12032" width="9.109375" style="7"/>
    <col min="12033" max="12033" width="10.33203125" style="7" customWidth="1"/>
    <col min="12034" max="12035" width="16.44140625" style="7" customWidth="1"/>
    <col min="12036" max="12038" width="15.88671875" style="7" customWidth="1"/>
    <col min="12039" max="12284" width="9.109375" style="7"/>
    <col min="12285" max="12285" width="10.33203125" style="7" customWidth="1"/>
    <col min="12286" max="12287" width="16.44140625" style="7" customWidth="1"/>
    <col min="12288" max="12288" width="9.109375" style="7"/>
    <col min="12289" max="12289" width="10.33203125" style="7" customWidth="1"/>
    <col min="12290" max="12291" width="16.44140625" style="7" customWidth="1"/>
    <col min="12292" max="12294" width="15.88671875" style="7" customWidth="1"/>
    <col min="12295" max="12540" width="9.109375" style="7"/>
    <col min="12541" max="12541" width="10.33203125" style="7" customWidth="1"/>
    <col min="12542" max="12543" width="16.44140625" style="7" customWidth="1"/>
    <col min="12544" max="12544" width="9.109375" style="7"/>
    <col min="12545" max="12545" width="10.33203125" style="7" customWidth="1"/>
    <col min="12546" max="12547" width="16.44140625" style="7" customWidth="1"/>
    <col min="12548" max="12550" width="15.88671875" style="7" customWidth="1"/>
    <col min="12551" max="12796" width="9.109375" style="7"/>
    <col min="12797" max="12797" width="10.33203125" style="7" customWidth="1"/>
    <col min="12798" max="12799" width="16.44140625" style="7" customWidth="1"/>
    <col min="12800" max="12800" width="9.109375" style="7"/>
    <col min="12801" max="12801" width="10.33203125" style="7" customWidth="1"/>
    <col min="12802" max="12803" width="16.44140625" style="7" customWidth="1"/>
    <col min="12804" max="12806" width="15.88671875" style="7" customWidth="1"/>
    <col min="12807" max="13052" width="9.109375" style="7"/>
    <col min="13053" max="13053" width="10.33203125" style="7" customWidth="1"/>
    <col min="13054" max="13055" width="16.44140625" style="7" customWidth="1"/>
    <col min="13056" max="13056" width="9.109375" style="7"/>
    <col min="13057" max="13057" width="10.33203125" style="7" customWidth="1"/>
    <col min="13058" max="13059" width="16.44140625" style="7" customWidth="1"/>
    <col min="13060" max="13062" width="15.88671875" style="7" customWidth="1"/>
    <col min="13063" max="13308" width="9.109375" style="7"/>
    <col min="13309" max="13309" width="10.33203125" style="7" customWidth="1"/>
    <col min="13310" max="13311" width="16.44140625" style="7" customWidth="1"/>
    <col min="13312" max="13312" width="9.109375" style="7"/>
    <col min="13313" max="13313" width="10.33203125" style="7" customWidth="1"/>
    <col min="13314" max="13315" width="16.44140625" style="7" customWidth="1"/>
    <col min="13316" max="13318" width="15.88671875" style="7" customWidth="1"/>
    <col min="13319" max="13564" width="9.109375" style="7"/>
    <col min="13565" max="13565" width="10.33203125" style="7" customWidth="1"/>
    <col min="13566" max="13567" width="16.44140625" style="7" customWidth="1"/>
    <col min="13568" max="13568" width="9.109375" style="7"/>
    <col min="13569" max="13569" width="10.33203125" style="7" customWidth="1"/>
    <col min="13570" max="13571" width="16.44140625" style="7" customWidth="1"/>
    <col min="13572" max="13574" width="15.88671875" style="7" customWidth="1"/>
    <col min="13575" max="13820" width="9.109375" style="7"/>
    <col min="13821" max="13821" width="10.33203125" style="7" customWidth="1"/>
    <col min="13822" max="13823" width="16.44140625" style="7" customWidth="1"/>
    <col min="13824" max="13824" width="9.109375" style="7"/>
    <col min="13825" max="13825" width="10.33203125" style="7" customWidth="1"/>
    <col min="13826" max="13827" width="16.44140625" style="7" customWidth="1"/>
    <col min="13828" max="13830" width="15.88671875" style="7" customWidth="1"/>
    <col min="13831" max="14076" width="9.109375" style="7"/>
    <col min="14077" max="14077" width="10.33203125" style="7" customWidth="1"/>
    <col min="14078" max="14079" width="16.44140625" style="7" customWidth="1"/>
    <col min="14080" max="14080" width="9.109375" style="7"/>
    <col min="14081" max="14081" width="10.33203125" style="7" customWidth="1"/>
    <col min="14082" max="14083" width="16.44140625" style="7" customWidth="1"/>
    <col min="14084" max="14086" width="15.88671875" style="7" customWidth="1"/>
    <col min="14087" max="14332" width="9.109375" style="7"/>
    <col min="14333" max="14333" width="10.33203125" style="7" customWidth="1"/>
    <col min="14334" max="14335" width="16.44140625" style="7" customWidth="1"/>
    <col min="14336" max="14336" width="9.109375" style="7"/>
    <col min="14337" max="14337" width="10.33203125" style="7" customWidth="1"/>
    <col min="14338" max="14339" width="16.44140625" style="7" customWidth="1"/>
    <col min="14340" max="14342" width="15.88671875" style="7" customWidth="1"/>
    <col min="14343" max="14588" width="9.109375" style="7"/>
    <col min="14589" max="14589" width="10.33203125" style="7" customWidth="1"/>
    <col min="14590" max="14591" width="16.44140625" style="7" customWidth="1"/>
    <col min="14592" max="14592" width="9.109375" style="7"/>
    <col min="14593" max="14593" width="10.33203125" style="7" customWidth="1"/>
    <col min="14594" max="14595" width="16.44140625" style="7" customWidth="1"/>
    <col min="14596" max="14598" width="15.88671875" style="7" customWidth="1"/>
    <col min="14599" max="14844" width="9.109375" style="7"/>
    <col min="14845" max="14845" width="10.33203125" style="7" customWidth="1"/>
    <col min="14846" max="14847" width="16.44140625" style="7" customWidth="1"/>
    <col min="14848" max="14848" width="9.109375" style="7"/>
    <col min="14849" max="14849" width="10.33203125" style="7" customWidth="1"/>
    <col min="14850" max="14851" width="16.44140625" style="7" customWidth="1"/>
    <col min="14852" max="14854" width="15.88671875" style="7" customWidth="1"/>
    <col min="14855" max="15100" width="9.109375" style="7"/>
    <col min="15101" max="15101" width="10.33203125" style="7" customWidth="1"/>
    <col min="15102" max="15103" width="16.44140625" style="7" customWidth="1"/>
    <col min="15104" max="15104" width="9.109375" style="7"/>
    <col min="15105" max="15105" width="10.33203125" style="7" customWidth="1"/>
    <col min="15106" max="15107" width="16.44140625" style="7" customWidth="1"/>
    <col min="15108" max="15110" width="15.88671875" style="7" customWidth="1"/>
    <col min="15111" max="15356" width="9.109375" style="7"/>
    <col min="15357" max="15357" width="10.33203125" style="7" customWidth="1"/>
    <col min="15358" max="15359" width="16.44140625" style="7" customWidth="1"/>
    <col min="15360" max="15360" width="9.109375" style="7"/>
    <col min="15361" max="15361" width="10.33203125" style="7" customWidth="1"/>
    <col min="15362" max="15363" width="16.44140625" style="7" customWidth="1"/>
    <col min="15364" max="15366" width="15.88671875" style="7" customWidth="1"/>
    <col min="15367" max="15612" width="9.109375" style="7"/>
    <col min="15613" max="15613" width="10.33203125" style="7" customWidth="1"/>
    <col min="15614" max="15615" width="16.44140625" style="7" customWidth="1"/>
    <col min="15616" max="15616" width="9.109375" style="7"/>
    <col min="15617" max="15617" width="10.33203125" style="7" customWidth="1"/>
    <col min="15618" max="15619" width="16.44140625" style="7" customWidth="1"/>
    <col min="15620" max="15622" width="15.88671875" style="7" customWidth="1"/>
    <col min="15623" max="15868" width="9.109375" style="7"/>
    <col min="15869" max="15869" width="10.33203125" style="7" customWidth="1"/>
    <col min="15870" max="15871" width="16.44140625" style="7" customWidth="1"/>
    <col min="15872" max="15872" width="9.109375" style="7"/>
    <col min="15873" max="15873" width="10.33203125" style="7" customWidth="1"/>
    <col min="15874" max="15875" width="16.44140625" style="7" customWidth="1"/>
    <col min="15876" max="15878" width="15.88671875" style="7" customWidth="1"/>
    <col min="15879" max="16124" width="9.109375" style="7"/>
    <col min="16125" max="16125" width="10.33203125" style="7" customWidth="1"/>
    <col min="16126" max="16127" width="16.44140625" style="7" customWidth="1"/>
    <col min="16128" max="16128" width="9.109375" style="7"/>
    <col min="16129" max="16129" width="10.33203125" style="7" customWidth="1"/>
    <col min="16130" max="16131" width="16.44140625" style="7" customWidth="1"/>
    <col min="16132" max="16134" width="15.88671875" style="7" customWidth="1"/>
    <col min="16135" max="16384" width="9.109375" style="7"/>
  </cols>
  <sheetData>
    <row r="2" spans="1:17" hidden="1" x14ac:dyDescent="0.25">
      <c r="A2" s="70"/>
      <c r="B2" s="15"/>
      <c r="C2" s="15"/>
      <c r="D2" s="19"/>
      <c r="E2" s="19"/>
      <c r="F2" s="19"/>
    </row>
    <row r="3" spans="1:17" x14ac:dyDescent="0.25">
      <c r="A3" s="70"/>
      <c r="B3" s="15"/>
      <c r="C3" s="15"/>
      <c r="D3" s="19"/>
      <c r="E3" s="19"/>
      <c r="F3" s="19"/>
    </row>
    <row r="4" spans="1:17" ht="15" customHeight="1" x14ac:dyDescent="0.25">
      <c r="A4" s="79" t="s">
        <v>35</v>
      </c>
      <c r="B4" s="79"/>
      <c r="C4" s="79"/>
      <c r="D4" s="79"/>
      <c r="E4" s="79"/>
      <c r="F4" s="79"/>
    </row>
    <row r="5" spans="1:17" ht="18" x14ac:dyDescent="0.25">
      <c r="A5" s="79" t="s">
        <v>37</v>
      </c>
      <c r="B5" s="79"/>
      <c r="C5" s="79"/>
      <c r="D5" s="79"/>
      <c r="E5" s="79"/>
      <c r="F5" s="79"/>
    </row>
    <row r="6" spans="1:17" ht="36" customHeight="1" x14ac:dyDescent="0.25">
      <c r="A6" s="75" t="s">
        <v>43</v>
      </c>
      <c r="B6" s="83"/>
      <c r="C6" s="83"/>
      <c r="D6" s="83"/>
      <c r="E6" s="83"/>
      <c r="F6" s="83"/>
    </row>
    <row r="7" spans="1:17" ht="12" customHeight="1" x14ac:dyDescent="0.3">
      <c r="A7" s="54"/>
      <c r="B7" s="55"/>
      <c r="C7" s="55"/>
      <c r="D7" s="55"/>
      <c r="E7" s="55"/>
      <c r="F7" s="55"/>
    </row>
    <row r="8" spans="1:17" ht="15" customHeight="1" x14ac:dyDescent="0.3">
      <c r="A8" s="78" t="s">
        <v>7</v>
      </c>
      <c r="B8" s="77" t="s">
        <v>19</v>
      </c>
      <c r="C8" s="77"/>
      <c r="D8" s="78" t="s">
        <v>21</v>
      </c>
      <c r="E8" s="78" t="s">
        <v>22</v>
      </c>
      <c r="F8" s="78" t="s">
        <v>23</v>
      </c>
      <c r="P8" s="56"/>
      <c r="Q8" s="56"/>
    </row>
    <row r="9" spans="1:17" ht="27.6" x14ac:dyDescent="0.25">
      <c r="A9" s="78"/>
      <c r="B9" s="71" t="s">
        <v>9</v>
      </c>
      <c r="C9" s="71" t="s">
        <v>10</v>
      </c>
      <c r="D9" s="78"/>
      <c r="E9" s="78"/>
      <c r="F9" s="78"/>
    </row>
    <row r="10" spans="1:17" ht="14.1" customHeight="1" x14ac:dyDescent="0.25">
      <c r="A10" s="34" t="s">
        <v>13</v>
      </c>
      <c r="B10" s="35">
        <f>C10*0.1</f>
        <v>1225</v>
      </c>
      <c r="C10" s="35">
        <v>12250</v>
      </c>
      <c r="D10" s="17"/>
      <c r="E10" s="18">
        <f>B10*D10</f>
        <v>0</v>
      </c>
      <c r="F10" s="18">
        <f>C10*D10</f>
        <v>0</v>
      </c>
    </row>
    <row r="11" spans="1:17" ht="14.1" customHeight="1" x14ac:dyDescent="0.25">
      <c r="A11" s="34" t="s">
        <v>15</v>
      </c>
      <c r="B11" s="35">
        <f t="shared" ref="B11:B14" si="0">C11*0.1</f>
        <v>600</v>
      </c>
      <c r="C11" s="35">
        <v>6000</v>
      </c>
      <c r="D11" s="17"/>
      <c r="E11" s="18">
        <f t="shared" ref="E11:E14" si="1">B11*D11</f>
        <v>0</v>
      </c>
      <c r="F11" s="18">
        <f t="shared" ref="F11:F14" si="2">C11*D11</f>
        <v>0</v>
      </c>
    </row>
    <row r="12" spans="1:17" ht="14.1" customHeight="1" x14ac:dyDescent="0.25">
      <c r="A12" s="34" t="s">
        <v>14</v>
      </c>
      <c r="B12" s="35">
        <f t="shared" si="0"/>
        <v>725</v>
      </c>
      <c r="C12" s="35">
        <v>7250</v>
      </c>
      <c r="D12" s="17"/>
      <c r="E12" s="18">
        <f t="shared" si="1"/>
        <v>0</v>
      </c>
      <c r="F12" s="18">
        <f t="shared" si="2"/>
        <v>0</v>
      </c>
    </row>
    <row r="13" spans="1:17" ht="14.1" customHeight="1" x14ac:dyDescent="0.25">
      <c r="A13" s="34" t="s">
        <v>16</v>
      </c>
      <c r="B13" s="35">
        <f t="shared" si="0"/>
        <v>225</v>
      </c>
      <c r="C13" s="35">
        <v>2250</v>
      </c>
      <c r="D13" s="17"/>
      <c r="E13" s="18">
        <f t="shared" si="1"/>
        <v>0</v>
      </c>
      <c r="F13" s="18">
        <f t="shared" si="2"/>
        <v>0</v>
      </c>
    </row>
    <row r="14" spans="1:17" ht="14.1" customHeight="1" x14ac:dyDescent="0.25">
      <c r="A14" s="34" t="s">
        <v>17</v>
      </c>
      <c r="B14" s="35">
        <v>287</v>
      </c>
      <c r="C14" s="35">
        <v>2875</v>
      </c>
      <c r="D14" s="17"/>
      <c r="E14" s="18">
        <f t="shared" si="1"/>
        <v>0</v>
      </c>
      <c r="F14" s="18">
        <f t="shared" si="2"/>
        <v>0</v>
      </c>
    </row>
    <row r="15" spans="1:17" x14ac:dyDescent="0.25">
      <c r="A15" s="36" t="s">
        <v>18</v>
      </c>
      <c r="B15" s="37">
        <f>SUM(B10:B14)</f>
        <v>3062</v>
      </c>
      <c r="C15" s="37">
        <f>SUM(C10:C14)</f>
        <v>30625</v>
      </c>
      <c r="D15" s="72"/>
      <c r="E15" s="73">
        <f>SUM(E10:E14)</f>
        <v>0</v>
      </c>
      <c r="F15" s="73">
        <f>SUM(F10:F14)</f>
        <v>0</v>
      </c>
    </row>
    <row r="16" spans="1:17" x14ac:dyDescent="0.25">
      <c r="A16" s="74"/>
      <c r="B16" s="74"/>
      <c r="C16" s="74"/>
      <c r="D16" s="74"/>
      <c r="E16" s="74"/>
      <c r="F16" s="74"/>
    </row>
    <row r="17" spans="1:6" ht="15.6" x14ac:dyDescent="0.3">
      <c r="A17" s="78" t="s">
        <v>7</v>
      </c>
      <c r="B17" s="77" t="s">
        <v>20</v>
      </c>
      <c r="C17" s="77"/>
      <c r="D17" s="78" t="s">
        <v>24</v>
      </c>
      <c r="E17" s="78" t="s">
        <v>25</v>
      </c>
      <c r="F17" s="78" t="s">
        <v>26</v>
      </c>
    </row>
    <row r="18" spans="1:6" ht="27.6" x14ac:dyDescent="0.25">
      <c r="A18" s="78"/>
      <c r="B18" s="71" t="s">
        <v>9</v>
      </c>
      <c r="C18" s="71" t="s">
        <v>10</v>
      </c>
      <c r="D18" s="78"/>
      <c r="E18" s="78"/>
      <c r="F18" s="78"/>
    </row>
    <row r="19" spans="1:6" ht="14.1" customHeight="1" x14ac:dyDescent="0.25">
      <c r="A19" s="34" t="s">
        <v>13</v>
      </c>
      <c r="B19" s="35">
        <f>B10</f>
        <v>1225</v>
      </c>
      <c r="C19" s="35">
        <f>C10</f>
        <v>12250</v>
      </c>
      <c r="D19" s="17">
        <f>D10</f>
        <v>0</v>
      </c>
      <c r="E19" s="18">
        <f>B19*D19</f>
        <v>0</v>
      </c>
      <c r="F19" s="18">
        <f>C19*D19</f>
        <v>0</v>
      </c>
    </row>
    <row r="20" spans="1:6" ht="14.1" customHeight="1" x14ac:dyDescent="0.25">
      <c r="A20" s="34" t="s">
        <v>15</v>
      </c>
      <c r="B20" s="35">
        <f>B11</f>
        <v>600</v>
      </c>
      <c r="C20" s="35">
        <f t="shared" ref="C20:D23" si="3">C11</f>
        <v>6000</v>
      </c>
      <c r="D20" s="17">
        <f t="shared" si="3"/>
        <v>0</v>
      </c>
      <c r="E20" s="18">
        <f t="shared" ref="E20:E23" si="4">B20*D20</f>
        <v>0</v>
      </c>
      <c r="F20" s="18">
        <f t="shared" ref="F20:F23" si="5">C20*D20</f>
        <v>0</v>
      </c>
    </row>
    <row r="21" spans="1:6" ht="14.1" customHeight="1" x14ac:dyDescent="0.25">
      <c r="A21" s="34" t="s">
        <v>14</v>
      </c>
      <c r="B21" s="35">
        <f>B12</f>
        <v>725</v>
      </c>
      <c r="C21" s="35">
        <f>C12</f>
        <v>7250</v>
      </c>
      <c r="D21" s="17">
        <f t="shared" ref="D21:D23" si="6">D12</f>
        <v>0</v>
      </c>
      <c r="E21" s="18">
        <f t="shared" si="4"/>
        <v>0</v>
      </c>
      <c r="F21" s="18">
        <f t="shared" si="5"/>
        <v>0</v>
      </c>
    </row>
    <row r="22" spans="1:6" ht="14.1" customHeight="1" x14ac:dyDescent="0.25">
      <c r="A22" s="34" t="s">
        <v>16</v>
      </c>
      <c r="B22" s="35">
        <f>B13</f>
        <v>225</v>
      </c>
      <c r="C22" s="35">
        <f t="shared" si="3"/>
        <v>2250</v>
      </c>
      <c r="D22" s="17">
        <f t="shared" si="6"/>
        <v>0</v>
      </c>
      <c r="E22" s="18">
        <f t="shared" si="4"/>
        <v>0</v>
      </c>
      <c r="F22" s="18">
        <f t="shared" si="5"/>
        <v>0</v>
      </c>
    </row>
    <row r="23" spans="1:6" ht="14.1" customHeight="1" x14ac:dyDescent="0.25">
      <c r="A23" s="34" t="s">
        <v>17</v>
      </c>
      <c r="B23" s="35">
        <f>B14</f>
        <v>287</v>
      </c>
      <c r="C23" s="35">
        <f t="shared" si="3"/>
        <v>2875</v>
      </c>
      <c r="D23" s="17">
        <f t="shared" si="6"/>
        <v>0</v>
      </c>
      <c r="E23" s="18">
        <f t="shared" si="4"/>
        <v>0</v>
      </c>
      <c r="F23" s="18">
        <f t="shared" si="5"/>
        <v>0</v>
      </c>
    </row>
    <row r="24" spans="1:6" x14ac:dyDescent="0.25">
      <c r="A24" s="36" t="s">
        <v>18</v>
      </c>
      <c r="B24" s="37">
        <f>SUM(B19:B23)</f>
        <v>3062</v>
      </c>
      <c r="C24" s="37">
        <f>SUM(C19:C23)</f>
        <v>30625</v>
      </c>
      <c r="D24" s="72"/>
      <c r="E24" s="73">
        <f>SUM(E19:E23)</f>
        <v>0</v>
      </c>
      <c r="F24" s="73">
        <f>SUM(F19:F23)</f>
        <v>0</v>
      </c>
    </row>
    <row r="25" spans="1:6" x14ac:dyDescent="0.25">
      <c r="A25" s="74"/>
      <c r="B25" s="74"/>
      <c r="C25" s="74"/>
      <c r="D25" s="74"/>
      <c r="E25" s="74"/>
      <c r="F25" s="74"/>
    </row>
    <row r="26" spans="1:6" ht="15.6" x14ac:dyDescent="0.3">
      <c r="A26" s="78" t="s">
        <v>7</v>
      </c>
      <c r="B26" s="77" t="s">
        <v>38</v>
      </c>
      <c r="C26" s="77"/>
      <c r="D26" s="78" t="s">
        <v>24</v>
      </c>
      <c r="E26" s="78" t="s">
        <v>25</v>
      </c>
      <c r="F26" s="78" t="s">
        <v>26</v>
      </c>
    </row>
    <row r="27" spans="1:6" ht="27.6" x14ac:dyDescent="0.25">
      <c r="A27" s="78"/>
      <c r="B27" s="71" t="s">
        <v>9</v>
      </c>
      <c r="C27" s="71" t="s">
        <v>10</v>
      </c>
      <c r="D27" s="78"/>
      <c r="E27" s="78"/>
      <c r="F27" s="78"/>
    </row>
    <row r="28" spans="1:6" x14ac:dyDescent="0.25">
      <c r="A28" s="34" t="s">
        <v>13</v>
      </c>
      <c r="B28" s="35">
        <f>B10</f>
        <v>1225</v>
      </c>
      <c r="C28" s="35">
        <f>C19</f>
        <v>12250</v>
      </c>
      <c r="D28" s="17">
        <f>D10</f>
        <v>0</v>
      </c>
      <c r="E28" s="18">
        <f>B28*D28</f>
        <v>0</v>
      </c>
      <c r="F28" s="18">
        <f>C28*D28</f>
        <v>0</v>
      </c>
    </row>
    <row r="29" spans="1:6" x14ac:dyDescent="0.25">
      <c r="A29" s="34" t="s">
        <v>15</v>
      </c>
      <c r="B29" s="35">
        <f t="shared" ref="B29:B32" si="7">B11</f>
        <v>600</v>
      </c>
      <c r="C29" s="35">
        <f t="shared" ref="C29:C32" si="8">C20</f>
        <v>6000</v>
      </c>
      <c r="D29" s="17">
        <f t="shared" ref="D29:D32" si="9">D11</f>
        <v>0</v>
      </c>
      <c r="E29" s="18">
        <f t="shared" ref="E29:E32" si="10">B29*D29</f>
        <v>0</v>
      </c>
      <c r="F29" s="18">
        <f t="shared" ref="F29:F32" si="11">C29*D29</f>
        <v>0</v>
      </c>
    </row>
    <row r="30" spans="1:6" x14ac:dyDescent="0.25">
      <c r="A30" s="34" t="s">
        <v>14</v>
      </c>
      <c r="B30" s="35">
        <f t="shared" si="7"/>
        <v>725</v>
      </c>
      <c r="C30" s="35">
        <f t="shared" si="8"/>
        <v>7250</v>
      </c>
      <c r="D30" s="17">
        <f t="shared" si="9"/>
        <v>0</v>
      </c>
      <c r="E30" s="18">
        <f t="shared" si="10"/>
        <v>0</v>
      </c>
      <c r="F30" s="18">
        <f t="shared" si="11"/>
        <v>0</v>
      </c>
    </row>
    <row r="31" spans="1:6" x14ac:dyDescent="0.25">
      <c r="A31" s="34" t="s">
        <v>16</v>
      </c>
      <c r="B31" s="35">
        <f t="shared" si="7"/>
        <v>225</v>
      </c>
      <c r="C31" s="35">
        <f t="shared" si="8"/>
        <v>2250</v>
      </c>
      <c r="D31" s="17">
        <f t="shared" si="9"/>
        <v>0</v>
      </c>
      <c r="E31" s="18">
        <f t="shared" si="10"/>
        <v>0</v>
      </c>
      <c r="F31" s="18">
        <f t="shared" si="11"/>
        <v>0</v>
      </c>
    </row>
    <row r="32" spans="1:6" x14ac:dyDescent="0.25">
      <c r="A32" s="34" t="s">
        <v>17</v>
      </c>
      <c r="B32" s="35">
        <f t="shared" si="7"/>
        <v>287</v>
      </c>
      <c r="C32" s="35">
        <f t="shared" si="8"/>
        <v>2875</v>
      </c>
      <c r="D32" s="17">
        <f t="shared" si="9"/>
        <v>0</v>
      </c>
      <c r="E32" s="18">
        <f t="shared" si="10"/>
        <v>0</v>
      </c>
      <c r="F32" s="18">
        <f t="shared" si="11"/>
        <v>0</v>
      </c>
    </row>
    <row r="33" spans="1:20" x14ac:dyDescent="0.25">
      <c r="A33" s="36" t="s">
        <v>18</v>
      </c>
      <c r="B33" s="37">
        <f>SUM(B28:B32)</f>
        <v>3062</v>
      </c>
      <c r="C33" s="37">
        <f>SUM(C28:C32)</f>
        <v>30625</v>
      </c>
      <c r="D33" s="72"/>
      <c r="E33" s="73">
        <f>SUM(E28:E32)</f>
        <v>0</v>
      </c>
      <c r="F33" s="73">
        <f>SUM(F28:F32)</f>
        <v>0</v>
      </c>
    </row>
    <row r="34" spans="1:20" x14ac:dyDescent="0.25">
      <c r="A34" s="74"/>
      <c r="B34" s="74"/>
      <c r="C34" s="74"/>
      <c r="D34" s="74"/>
      <c r="E34" s="74"/>
      <c r="F34" s="74"/>
    </row>
    <row r="35" spans="1:20" ht="15.6" x14ac:dyDescent="0.3">
      <c r="A35" s="78" t="s">
        <v>7</v>
      </c>
      <c r="B35" s="77" t="s">
        <v>39</v>
      </c>
      <c r="C35" s="77"/>
      <c r="D35" s="78" t="s">
        <v>24</v>
      </c>
      <c r="E35" s="78" t="s">
        <v>25</v>
      </c>
      <c r="F35" s="78" t="s">
        <v>26</v>
      </c>
    </row>
    <row r="36" spans="1:20" ht="27.6" x14ac:dyDescent="0.25">
      <c r="A36" s="78"/>
      <c r="B36" s="71" t="s">
        <v>9</v>
      </c>
      <c r="C36" s="71" t="s">
        <v>10</v>
      </c>
      <c r="D36" s="78"/>
      <c r="E36" s="78"/>
      <c r="F36" s="78"/>
    </row>
    <row r="37" spans="1:20" x14ac:dyDescent="0.25">
      <c r="A37" s="34" t="s">
        <v>13</v>
      </c>
      <c r="B37" s="35">
        <f>B10</f>
        <v>1225</v>
      </c>
      <c r="C37" s="35">
        <f>C28</f>
        <v>12250</v>
      </c>
      <c r="D37" s="17">
        <f>D10</f>
        <v>0</v>
      </c>
      <c r="E37" s="18">
        <f>B37*D37</f>
        <v>0</v>
      </c>
      <c r="F37" s="18">
        <f>C37*D37</f>
        <v>0</v>
      </c>
    </row>
    <row r="38" spans="1:20" x14ac:dyDescent="0.25">
      <c r="A38" s="34" t="s">
        <v>15</v>
      </c>
      <c r="B38" s="35">
        <f t="shared" ref="B38:B41" si="12">B11</f>
        <v>600</v>
      </c>
      <c r="C38" s="35">
        <f t="shared" ref="C38:C41" si="13">C29</f>
        <v>6000</v>
      </c>
      <c r="D38" s="17">
        <f t="shared" ref="D38:D41" si="14">D11</f>
        <v>0</v>
      </c>
      <c r="E38" s="18">
        <f t="shared" ref="E38:E41" si="15">B38*D38</f>
        <v>0</v>
      </c>
      <c r="F38" s="18">
        <f t="shared" ref="F38:F41" si="16">C38*D38</f>
        <v>0</v>
      </c>
    </row>
    <row r="39" spans="1:20" x14ac:dyDescent="0.25">
      <c r="A39" s="34" t="s">
        <v>14</v>
      </c>
      <c r="B39" s="35">
        <f t="shared" si="12"/>
        <v>725</v>
      </c>
      <c r="C39" s="35">
        <f t="shared" si="13"/>
        <v>7250</v>
      </c>
      <c r="D39" s="17">
        <f t="shared" si="14"/>
        <v>0</v>
      </c>
      <c r="E39" s="18">
        <f t="shared" si="15"/>
        <v>0</v>
      </c>
      <c r="F39" s="18">
        <f t="shared" si="16"/>
        <v>0</v>
      </c>
    </row>
    <row r="40" spans="1:20" x14ac:dyDescent="0.25">
      <c r="A40" s="34" t="s">
        <v>16</v>
      </c>
      <c r="B40" s="35">
        <f t="shared" si="12"/>
        <v>225</v>
      </c>
      <c r="C40" s="35">
        <f t="shared" si="13"/>
        <v>2250</v>
      </c>
      <c r="D40" s="17">
        <f t="shared" si="14"/>
        <v>0</v>
      </c>
      <c r="E40" s="18">
        <f t="shared" si="15"/>
        <v>0</v>
      </c>
      <c r="F40" s="18">
        <f t="shared" si="16"/>
        <v>0</v>
      </c>
    </row>
    <row r="41" spans="1:20" x14ac:dyDescent="0.25">
      <c r="A41" s="34" t="s">
        <v>17</v>
      </c>
      <c r="B41" s="35">
        <f>289</f>
        <v>289</v>
      </c>
      <c r="C41" s="35">
        <f t="shared" si="13"/>
        <v>2875</v>
      </c>
      <c r="D41" s="17">
        <f t="shared" si="14"/>
        <v>0</v>
      </c>
      <c r="E41" s="18">
        <f t="shared" si="15"/>
        <v>0</v>
      </c>
      <c r="F41" s="18">
        <f t="shared" si="16"/>
        <v>0</v>
      </c>
    </row>
    <row r="42" spans="1:20" x14ac:dyDescent="0.25">
      <c r="A42" s="36" t="s">
        <v>18</v>
      </c>
      <c r="B42" s="37">
        <f>SUM(B37:B41)</f>
        <v>3064</v>
      </c>
      <c r="C42" s="37">
        <f>SUM(C37:C41)</f>
        <v>30625</v>
      </c>
      <c r="D42" s="72"/>
      <c r="E42" s="73">
        <f>SUM(E37:E41)</f>
        <v>0</v>
      </c>
      <c r="F42" s="73">
        <f>SUM(F37:F41)</f>
        <v>0</v>
      </c>
    </row>
    <row r="43" spans="1:20" x14ac:dyDescent="0.25">
      <c r="A43" s="36"/>
      <c r="B43" s="37"/>
      <c r="C43" s="37"/>
      <c r="D43" s="72"/>
      <c r="E43" s="73"/>
      <c r="F43" s="73"/>
    </row>
    <row r="44" spans="1:20" x14ac:dyDescent="0.25">
      <c r="A44" s="78" t="s">
        <v>7</v>
      </c>
      <c r="B44" s="78" t="s">
        <v>36</v>
      </c>
      <c r="C44" s="78"/>
      <c r="D44" s="78" t="s">
        <v>27</v>
      </c>
      <c r="E44" s="78" t="s">
        <v>28</v>
      </c>
      <c r="F44" s="78" t="s">
        <v>29</v>
      </c>
    </row>
    <row r="45" spans="1:20" ht="27.6" x14ac:dyDescent="0.25">
      <c r="A45" s="78"/>
      <c r="B45" s="71" t="s">
        <v>9</v>
      </c>
      <c r="C45" s="71" t="s">
        <v>10</v>
      </c>
      <c r="D45" s="78"/>
      <c r="E45" s="78"/>
      <c r="F45" s="78"/>
    </row>
    <row r="46" spans="1:20" ht="14.1" customHeight="1" x14ac:dyDescent="0.25">
      <c r="A46" s="34" t="s">
        <v>13</v>
      </c>
      <c r="B46" s="35">
        <f>B10+B19+B28+B37</f>
        <v>4900</v>
      </c>
      <c r="C46" s="35">
        <f>C10+C19+C28+C37</f>
        <v>49000</v>
      </c>
      <c r="D46" s="17">
        <f>D10</f>
        <v>0</v>
      </c>
      <c r="E46" s="18">
        <f>B46*D46</f>
        <v>0</v>
      </c>
      <c r="F46" s="18">
        <f>C46*D46</f>
        <v>0</v>
      </c>
    </row>
    <row r="47" spans="1:20" ht="14.1" customHeight="1" x14ac:dyDescent="0.25">
      <c r="A47" s="34" t="s">
        <v>15</v>
      </c>
      <c r="B47" s="35">
        <f t="shared" ref="B47:B50" si="17">B11+B20+B29+B38</f>
        <v>2400</v>
      </c>
      <c r="C47" s="38">
        <f>C11+C20+C29+C38</f>
        <v>24000</v>
      </c>
      <c r="D47" s="17">
        <f t="shared" ref="D47:D50" si="18">D11</f>
        <v>0</v>
      </c>
      <c r="E47" s="18">
        <f t="shared" ref="E47:E50" si="19">B47*D47</f>
        <v>0</v>
      </c>
      <c r="F47" s="18">
        <f t="shared" ref="F47:F50" si="20">C47*D47</f>
        <v>0</v>
      </c>
      <c r="T47" s="9"/>
    </row>
    <row r="48" spans="1:20" ht="14.1" customHeight="1" x14ac:dyDescent="0.25">
      <c r="A48" s="34" t="s">
        <v>14</v>
      </c>
      <c r="B48" s="35">
        <f t="shared" si="17"/>
        <v>2900</v>
      </c>
      <c r="C48" s="38">
        <f>C12+C21+C30+C39</f>
        <v>29000</v>
      </c>
      <c r="D48" s="17">
        <f t="shared" si="18"/>
        <v>0</v>
      </c>
      <c r="E48" s="18">
        <f t="shared" si="19"/>
        <v>0</v>
      </c>
      <c r="F48" s="18">
        <f t="shared" si="20"/>
        <v>0</v>
      </c>
      <c r="J48" s="10"/>
    </row>
    <row r="49" spans="1:10" ht="14.1" customHeight="1" x14ac:dyDescent="0.25">
      <c r="A49" s="34" t="s">
        <v>16</v>
      </c>
      <c r="B49" s="35">
        <f t="shared" si="17"/>
        <v>900</v>
      </c>
      <c r="C49" s="38">
        <f>C13+C22+C31+C40</f>
        <v>9000</v>
      </c>
      <c r="D49" s="17">
        <f t="shared" si="18"/>
        <v>0</v>
      </c>
      <c r="E49" s="18">
        <f t="shared" si="19"/>
        <v>0</v>
      </c>
      <c r="F49" s="18">
        <f t="shared" si="20"/>
        <v>0</v>
      </c>
      <c r="J49" s="12"/>
    </row>
    <row r="50" spans="1:10" ht="14.1" customHeight="1" x14ac:dyDescent="0.25">
      <c r="A50" s="34" t="s">
        <v>17</v>
      </c>
      <c r="B50" s="35">
        <f t="shared" si="17"/>
        <v>1150</v>
      </c>
      <c r="C50" s="38">
        <f>C14+C23+C32+C41</f>
        <v>11500</v>
      </c>
      <c r="D50" s="17">
        <f t="shared" si="18"/>
        <v>0</v>
      </c>
      <c r="E50" s="18">
        <f t="shared" si="19"/>
        <v>0</v>
      </c>
      <c r="F50" s="18">
        <f t="shared" si="20"/>
        <v>0</v>
      </c>
      <c r="J50" s="12"/>
    </row>
    <row r="51" spans="1:10" x14ac:dyDescent="0.25">
      <c r="A51" s="36" t="s">
        <v>18</v>
      </c>
      <c r="B51" s="37">
        <f>SUM(B46:B50)</f>
        <v>12250</v>
      </c>
      <c r="C51" s="37">
        <f>SUM(C46:C50)</f>
        <v>122500</v>
      </c>
      <c r="D51" s="72"/>
      <c r="E51" s="73">
        <f>SUM(E46:E50)</f>
        <v>0</v>
      </c>
      <c r="F51" s="73">
        <f>SUM(F46:F50)</f>
        <v>0</v>
      </c>
      <c r="J51" s="12"/>
    </row>
    <row r="52" spans="1:10" x14ac:dyDescent="0.25">
      <c r="A52" s="20"/>
      <c r="B52" s="21"/>
      <c r="C52" s="21"/>
      <c r="D52" s="23"/>
      <c r="E52" s="24"/>
      <c r="F52" s="24"/>
      <c r="J52" s="12"/>
    </row>
    <row r="53" spans="1:10" x14ac:dyDescent="0.25">
      <c r="A53" s="20"/>
      <c r="B53" s="21"/>
      <c r="C53" s="21"/>
      <c r="D53" s="23"/>
      <c r="E53" s="24"/>
      <c r="F53" s="24"/>
      <c r="J53" s="12"/>
    </row>
    <row r="54" spans="1:10" x14ac:dyDescent="0.25">
      <c r="A54" s="20"/>
      <c r="B54" s="21"/>
      <c r="C54" s="22"/>
      <c r="D54" s="23"/>
      <c r="E54" s="24"/>
      <c r="F54" s="24"/>
      <c r="J54" s="12"/>
    </row>
    <row r="55" spans="1:10" x14ac:dyDescent="0.25">
      <c r="A55" s="20"/>
      <c r="B55" s="25"/>
      <c r="C55" s="25"/>
      <c r="D55" s="25"/>
      <c r="E55" s="26"/>
      <c r="F55" s="26"/>
      <c r="J55" s="12"/>
    </row>
    <row r="56" spans="1:10" ht="15.6" x14ac:dyDescent="0.25">
      <c r="A56" s="59"/>
      <c r="B56" s="59"/>
      <c r="E56" s="82"/>
      <c r="F56" s="82"/>
      <c r="J56" s="12"/>
    </row>
    <row r="57" spans="1:10" ht="15.6" x14ac:dyDescent="0.25">
      <c r="A57" s="59"/>
      <c r="B57" s="59"/>
      <c r="E57" s="28"/>
      <c r="F57" s="28"/>
      <c r="J57" s="12"/>
    </row>
    <row r="58" spans="1:10" ht="15.6" x14ac:dyDescent="0.25">
      <c r="A58" s="59"/>
      <c r="B58" s="59"/>
      <c r="E58" s="28"/>
      <c r="F58" s="28"/>
      <c r="J58" s="12"/>
    </row>
    <row r="59" spans="1:10" ht="15.6" x14ac:dyDescent="0.3">
      <c r="A59" s="62"/>
      <c r="B59" s="27"/>
      <c r="C59" s="28"/>
      <c r="D59" s="28"/>
      <c r="E59" s="30"/>
      <c r="F59" s="30"/>
      <c r="J59" s="12"/>
    </row>
    <row r="60" spans="1:10" ht="15.6" x14ac:dyDescent="0.3">
      <c r="A60" s="62"/>
      <c r="B60" s="27"/>
      <c r="C60" s="28"/>
      <c r="D60" s="28"/>
      <c r="E60" s="80"/>
      <c r="F60" s="80"/>
      <c r="J60" s="12"/>
    </row>
    <row r="61" spans="1:10" ht="15.6" x14ac:dyDescent="0.3">
      <c r="A61" s="62"/>
      <c r="B61" s="29"/>
      <c r="C61" s="28"/>
      <c r="D61" s="28"/>
      <c r="E61" s="81"/>
      <c r="F61" s="81"/>
      <c r="J61" s="12"/>
    </row>
    <row r="62" spans="1:10" ht="15.6" x14ac:dyDescent="0.3">
      <c r="A62" s="62"/>
      <c r="B62" s="29"/>
      <c r="C62" s="28"/>
      <c r="D62" s="28"/>
      <c r="E62" s="81"/>
      <c r="F62" s="81"/>
      <c r="J62" s="12"/>
    </row>
    <row r="63" spans="1:10" x14ac:dyDescent="0.25">
      <c r="A63" s="31"/>
      <c r="B63" s="16"/>
      <c r="C63" s="32"/>
      <c r="D63" s="32"/>
      <c r="E63" s="33"/>
      <c r="F63" s="33"/>
      <c r="J63" s="12"/>
    </row>
    <row r="64" spans="1:10" x14ac:dyDescent="0.25">
      <c r="C64" s="11"/>
      <c r="D64" s="8"/>
      <c r="E64" s="13"/>
      <c r="F64" s="13"/>
      <c r="J64" s="12"/>
    </row>
    <row r="65" spans="10:10" x14ac:dyDescent="0.25">
      <c r="J65" s="12"/>
    </row>
  </sheetData>
  <mergeCells count="32">
    <mergeCell ref="B8:C8"/>
    <mergeCell ref="B17:C17"/>
    <mergeCell ref="A6:F6"/>
    <mergeCell ref="A8:A9"/>
    <mergeCell ref="F8:F9"/>
    <mergeCell ref="E8:E9"/>
    <mergeCell ref="D8:D9"/>
    <mergeCell ref="A4:F4"/>
    <mergeCell ref="A5:F5"/>
    <mergeCell ref="E60:F60"/>
    <mergeCell ref="E62:F62"/>
    <mergeCell ref="E61:F61"/>
    <mergeCell ref="A17:A18"/>
    <mergeCell ref="D17:D18"/>
    <mergeCell ref="E17:E18"/>
    <mergeCell ref="F17:F18"/>
    <mergeCell ref="A26:A27"/>
    <mergeCell ref="B26:C26"/>
    <mergeCell ref="D26:D27"/>
    <mergeCell ref="E26:E27"/>
    <mergeCell ref="F26:F27"/>
    <mergeCell ref="E56:F56"/>
    <mergeCell ref="A35:A36"/>
    <mergeCell ref="B35:C35"/>
    <mergeCell ref="D35:D36"/>
    <mergeCell ref="E35:E36"/>
    <mergeCell ref="F35:F36"/>
    <mergeCell ref="A44:A45"/>
    <mergeCell ref="B44:C44"/>
    <mergeCell ref="F44:F45"/>
    <mergeCell ref="E44:E45"/>
    <mergeCell ref="D44:D45"/>
  </mergeCells>
  <pageMargins left="0.7" right="0.7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41"/>
  <sheetViews>
    <sheetView topLeftCell="A12" workbookViewId="0">
      <selection activeCell="E21" sqref="E21"/>
    </sheetView>
  </sheetViews>
  <sheetFormatPr defaultRowHeight="14.4" x14ac:dyDescent="0.3"/>
  <cols>
    <col min="1" max="1" width="13.6640625" style="14" customWidth="1"/>
    <col min="2" max="2" width="26.88671875" style="2" customWidth="1"/>
    <col min="3" max="3" width="12.44140625" style="2" customWidth="1"/>
    <col min="4" max="4" width="14" style="2" customWidth="1"/>
    <col min="5" max="5" width="21.88671875" style="2" customWidth="1"/>
    <col min="6" max="6" width="15.5546875" style="2" customWidth="1"/>
    <col min="7" max="14" width="0" style="2" hidden="1" customWidth="1"/>
    <col min="15" max="250" width="9.109375" style="2"/>
    <col min="251" max="251" width="10.33203125" style="2" customWidth="1"/>
    <col min="252" max="253" width="16.44140625" style="2" customWidth="1"/>
    <col min="254" max="254" width="9.109375" style="2"/>
    <col min="255" max="255" width="10.33203125" style="2" customWidth="1"/>
    <col min="256" max="257" width="16.44140625" style="2" customWidth="1"/>
    <col min="258" max="260" width="15.88671875" style="2" customWidth="1"/>
    <col min="261" max="506" width="9.109375" style="2"/>
    <col min="507" max="507" width="10.33203125" style="2" customWidth="1"/>
    <col min="508" max="509" width="16.44140625" style="2" customWidth="1"/>
    <col min="510" max="510" width="9.109375" style="2"/>
    <col min="511" max="511" width="10.33203125" style="2" customWidth="1"/>
    <col min="512" max="513" width="16.44140625" style="2" customWidth="1"/>
    <col min="514" max="516" width="15.88671875" style="2" customWidth="1"/>
    <col min="517" max="762" width="9.109375" style="2"/>
    <col min="763" max="763" width="10.33203125" style="2" customWidth="1"/>
    <col min="764" max="765" width="16.44140625" style="2" customWidth="1"/>
    <col min="766" max="766" width="9.109375" style="2"/>
    <col min="767" max="767" width="10.33203125" style="2" customWidth="1"/>
    <col min="768" max="769" width="16.44140625" style="2" customWidth="1"/>
    <col min="770" max="772" width="15.88671875" style="2" customWidth="1"/>
    <col min="773" max="1018" width="9.109375" style="2"/>
    <col min="1019" max="1019" width="10.33203125" style="2" customWidth="1"/>
    <col min="1020" max="1021" width="16.44140625" style="2" customWidth="1"/>
    <col min="1022" max="1022" width="9.109375" style="2"/>
    <col min="1023" max="1023" width="10.33203125" style="2" customWidth="1"/>
    <col min="1024" max="1025" width="16.44140625" style="2" customWidth="1"/>
    <col min="1026" max="1028" width="15.88671875" style="2" customWidth="1"/>
    <col min="1029" max="1274" width="9.109375" style="2"/>
    <col min="1275" max="1275" width="10.33203125" style="2" customWidth="1"/>
    <col min="1276" max="1277" width="16.44140625" style="2" customWidth="1"/>
    <col min="1278" max="1278" width="9.109375" style="2"/>
    <col min="1279" max="1279" width="10.33203125" style="2" customWidth="1"/>
    <col min="1280" max="1281" width="16.44140625" style="2" customWidth="1"/>
    <col min="1282" max="1284" width="15.88671875" style="2" customWidth="1"/>
    <col min="1285" max="1530" width="9.109375" style="2"/>
    <col min="1531" max="1531" width="10.33203125" style="2" customWidth="1"/>
    <col min="1532" max="1533" width="16.44140625" style="2" customWidth="1"/>
    <col min="1534" max="1534" width="9.109375" style="2"/>
    <col min="1535" max="1535" width="10.33203125" style="2" customWidth="1"/>
    <col min="1536" max="1537" width="16.44140625" style="2" customWidth="1"/>
    <col min="1538" max="1540" width="15.88671875" style="2" customWidth="1"/>
    <col min="1541" max="1786" width="9.109375" style="2"/>
    <col min="1787" max="1787" width="10.33203125" style="2" customWidth="1"/>
    <col min="1788" max="1789" width="16.44140625" style="2" customWidth="1"/>
    <col min="1790" max="1790" width="9.109375" style="2"/>
    <col min="1791" max="1791" width="10.33203125" style="2" customWidth="1"/>
    <col min="1792" max="1793" width="16.44140625" style="2" customWidth="1"/>
    <col min="1794" max="1796" width="15.88671875" style="2" customWidth="1"/>
    <col min="1797" max="2042" width="9.109375" style="2"/>
    <col min="2043" max="2043" width="10.33203125" style="2" customWidth="1"/>
    <col min="2044" max="2045" width="16.44140625" style="2" customWidth="1"/>
    <col min="2046" max="2046" width="9.109375" style="2"/>
    <col min="2047" max="2047" width="10.33203125" style="2" customWidth="1"/>
    <col min="2048" max="2049" width="16.44140625" style="2" customWidth="1"/>
    <col min="2050" max="2052" width="15.88671875" style="2" customWidth="1"/>
    <col min="2053" max="2298" width="9.109375" style="2"/>
    <col min="2299" max="2299" width="10.33203125" style="2" customWidth="1"/>
    <col min="2300" max="2301" width="16.44140625" style="2" customWidth="1"/>
    <col min="2302" max="2302" width="9.109375" style="2"/>
    <col min="2303" max="2303" width="10.33203125" style="2" customWidth="1"/>
    <col min="2304" max="2305" width="16.44140625" style="2" customWidth="1"/>
    <col min="2306" max="2308" width="15.88671875" style="2" customWidth="1"/>
    <col min="2309" max="2554" width="9.109375" style="2"/>
    <col min="2555" max="2555" width="10.33203125" style="2" customWidth="1"/>
    <col min="2556" max="2557" width="16.44140625" style="2" customWidth="1"/>
    <col min="2558" max="2558" width="9.109375" style="2"/>
    <col min="2559" max="2559" width="10.33203125" style="2" customWidth="1"/>
    <col min="2560" max="2561" width="16.44140625" style="2" customWidth="1"/>
    <col min="2562" max="2564" width="15.88671875" style="2" customWidth="1"/>
    <col min="2565" max="2810" width="9.109375" style="2"/>
    <col min="2811" max="2811" width="10.33203125" style="2" customWidth="1"/>
    <col min="2812" max="2813" width="16.44140625" style="2" customWidth="1"/>
    <col min="2814" max="2814" width="9.109375" style="2"/>
    <col min="2815" max="2815" width="10.33203125" style="2" customWidth="1"/>
    <col min="2816" max="2817" width="16.44140625" style="2" customWidth="1"/>
    <col min="2818" max="2820" width="15.88671875" style="2" customWidth="1"/>
    <col min="2821" max="3066" width="9.109375" style="2"/>
    <col min="3067" max="3067" width="10.33203125" style="2" customWidth="1"/>
    <col min="3068" max="3069" width="16.44140625" style="2" customWidth="1"/>
    <col min="3070" max="3070" width="9.109375" style="2"/>
    <col min="3071" max="3071" width="10.33203125" style="2" customWidth="1"/>
    <col min="3072" max="3073" width="16.44140625" style="2" customWidth="1"/>
    <col min="3074" max="3076" width="15.88671875" style="2" customWidth="1"/>
    <col min="3077" max="3322" width="9.109375" style="2"/>
    <col min="3323" max="3323" width="10.33203125" style="2" customWidth="1"/>
    <col min="3324" max="3325" width="16.44140625" style="2" customWidth="1"/>
    <col min="3326" max="3326" width="9.109375" style="2"/>
    <col min="3327" max="3327" width="10.33203125" style="2" customWidth="1"/>
    <col min="3328" max="3329" width="16.44140625" style="2" customWidth="1"/>
    <col min="3330" max="3332" width="15.88671875" style="2" customWidth="1"/>
    <col min="3333" max="3578" width="9.109375" style="2"/>
    <col min="3579" max="3579" width="10.33203125" style="2" customWidth="1"/>
    <col min="3580" max="3581" width="16.44140625" style="2" customWidth="1"/>
    <col min="3582" max="3582" width="9.109375" style="2"/>
    <col min="3583" max="3583" width="10.33203125" style="2" customWidth="1"/>
    <col min="3584" max="3585" width="16.44140625" style="2" customWidth="1"/>
    <col min="3586" max="3588" width="15.88671875" style="2" customWidth="1"/>
    <col min="3589" max="3834" width="9.109375" style="2"/>
    <col min="3835" max="3835" width="10.33203125" style="2" customWidth="1"/>
    <col min="3836" max="3837" width="16.44140625" style="2" customWidth="1"/>
    <col min="3838" max="3838" width="9.109375" style="2"/>
    <col min="3839" max="3839" width="10.33203125" style="2" customWidth="1"/>
    <col min="3840" max="3841" width="16.44140625" style="2" customWidth="1"/>
    <col min="3842" max="3844" width="15.88671875" style="2" customWidth="1"/>
    <col min="3845" max="4090" width="9.109375" style="2"/>
    <col min="4091" max="4091" width="10.33203125" style="2" customWidth="1"/>
    <col min="4092" max="4093" width="16.44140625" style="2" customWidth="1"/>
    <col min="4094" max="4094" width="9.109375" style="2"/>
    <col min="4095" max="4095" width="10.33203125" style="2" customWidth="1"/>
    <col min="4096" max="4097" width="16.44140625" style="2" customWidth="1"/>
    <col min="4098" max="4100" width="15.88671875" style="2" customWidth="1"/>
    <col min="4101" max="4346" width="9.109375" style="2"/>
    <col min="4347" max="4347" width="10.33203125" style="2" customWidth="1"/>
    <col min="4348" max="4349" width="16.44140625" style="2" customWidth="1"/>
    <col min="4350" max="4350" width="9.109375" style="2"/>
    <col min="4351" max="4351" width="10.33203125" style="2" customWidth="1"/>
    <col min="4352" max="4353" width="16.44140625" style="2" customWidth="1"/>
    <col min="4354" max="4356" width="15.88671875" style="2" customWidth="1"/>
    <col min="4357" max="4602" width="9.109375" style="2"/>
    <col min="4603" max="4603" width="10.33203125" style="2" customWidth="1"/>
    <col min="4604" max="4605" width="16.44140625" style="2" customWidth="1"/>
    <col min="4606" max="4606" width="9.109375" style="2"/>
    <col min="4607" max="4607" width="10.33203125" style="2" customWidth="1"/>
    <col min="4608" max="4609" width="16.44140625" style="2" customWidth="1"/>
    <col min="4610" max="4612" width="15.88671875" style="2" customWidth="1"/>
    <col min="4613" max="4858" width="9.109375" style="2"/>
    <col min="4859" max="4859" width="10.33203125" style="2" customWidth="1"/>
    <col min="4860" max="4861" width="16.44140625" style="2" customWidth="1"/>
    <col min="4862" max="4862" width="9.109375" style="2"/>
    <col min="4863" max="4863" width="10.33203125" style="2" customWidth="1"/>
    <col min="4864" max="4865" width="16.44140625" style="2" customWidth="1"/>
    <col min="4866" max="4868" width="15.88671875" style="2" customWidth="1"/>
    <col min="4869" max="5114" width="9.109375" style="2"/>
    <col min="5115" max="5115" width="10.33203125" style="2" customWidth="1"/>
    <col min="5116" max="5117" width="16.44140625" style="2" customWidth="1"/>
    <col min="5118" max="5118" width="9.109375" style="2"/>
    <col min="5119" max="5119" width="10.33203125" style="2" customWidth="1"/>
    <col min="5120" max="5121" width="16.44140625" style="2" customWidth="1"/>
    <col min="5122" max="5124" width="15.88671875" style="2" customWidth="1"/>
    <col min="5125" max="5370" width="9.109375" style="2"/>
    <col min="5371" max="5371" width="10.33203125" style="2" customWidth="1"/>
    <col min="5372" max="5373" width="16.44140625" style="2" customWidth="1"/>
    <col min="5374" max="5374" width="9.109375" style="2"/>
    <col min="5375" max="5375" width="10.33203125" style="2" customWidth="1"/>
    <col min="5376" max="5377" width="16.44140625" style="2" customWidth="1"/>
    <col min="5378" max="5380" width="15.88671875" style="2" customWidth="1"/>
    <col min="5381" max="5626" width="9.109375" style="2"/>
    <col min="5627" max="5627" width="10.33203125" style="2" customWidth="1"/>
    <col min="5628" max="5629" width="16.44140625" style="2" customWidth="1"/>
    <col min="5630" max="5630" width="9.109375" style="2"/>
    <col min="5631" max="5631" width="10.33203125" style="2" customWidth="1"/>
    <col min="5632" max="5633" width="16.44140625" style="2" customWidth="1"/>
    <col min="5634" max="5636" width="15.88671875" style="2" customWidth="1"/>
    <col min="5637" max="5882" width="9.109375" style="2"/>
    <col min="5883" max="5883" width="10.33203125" style="2" customWidth="1"/>
    <col min="5884" max="5885" width="16.44140625" style="2" customWidth="1"/>
    <col min="5886" max="5886" width="9.109375" style="2"/>
    <col min="5887" max="5887" width="10.33203125" style="2" customWidth="1"/>
    <col min="5888" max="5889" width="16.44140625" style="2" customWidth="1"/>
    <col min="5890" max="5892" width="15.88671875" style="2" customWidth="1"/>
    <col min="5893" max="6138" width="9.109375" style="2"/>
    <col min="6139" max="6139" width="10.33203125" style="2" customWidth="1"/>
    <col min="6140" max="6141" width="16.44140625" style="2" customWidth="1"/>
    <col min="6142" max="6142" width="9.109375" style="2"/>
    <col min="6143" max="6143" width="10.33203125" style="2" customWidth="1"/>
    <col min="6144" max="6145" width="16.44140625" style="2" customWidth="1"/>
    <col min="6146" max="6148" width="15.88671875" style="2" customWidth="1"/>
    <col min="6149" max="6394" width="9.109375" style="2"/>
    <col min="6395" max="6395" width="10.33203125" style="2" customWidth="1"/>
    <col min="6396" max="6397" width="16.44140625" style="2" customWidth="1"/>
    <col min="6398" max="6398" width="9.109375" style="2"/>
    <col min="6399" max="6399" width="10.33203125" style="2" customWidth="1"/>
    <col min="6400" max="6401" width="16.44140625" style="2" customWidth="1"/>
    <col min="6402" max="6404" width="15.88671875" style="2" customWidth="1"/>
    <col min="6405" max="6650" width="9.109375" style="2"/>
    <col min="6651" max="6651" width="10.33203125" style="2" customWidth="1"/>
    <col min="6652" max="6653" width="16.44140625" style="2" customWidth="1"/>
    <col min="6654" max="6654" width="9.109375" style="2"/>
    <col min="6655" max="6655" width="10.33203125" style="2" customWidth="1"/>
    <col min="6656" max="6657" width="16.44140625" style="2" customWidth="1"/>
    <col min="6658" max="6660" width="15.88671875" style="2" customWidth="1"/>
    <col min="6661" max="6906" width="9.109375" style="2"/>
    <col min="6907" max="6907" width="10.33203125" style="2" customWidth="1"/>
    <col min="6908" max="6909" width="16.44140625" style="2" customWidth="1"/>
    <col min="6910" max="6910" width="9.109375" style="2"/>
    <col min="6911" max="6911" width="10.33203125" style="2" customWidth="1"/>
    <col min="6912" max="6913" width="16.44140625" style="2" customWidth="1"/>
    <col min="6914" max="6916" width="15.88671875" style="2" customWidth="1"/>
    <col min="6917" max="7162" width="9.109375" style="2"/>
    <col min="7163" max="7163" width="10.33203125" style="2" customWidth="1"/>
    <col min="7164" max="7165" width="16.44140625" style="2" customWidth="1"/>
    <col min="7166" max="7166" width="9.109375" style="2"/>
    <col min="7167" max="7167" width="10.33203125" style="2" customWidth="1"/>
    <col min="7168" max="7169" width="16.44140625" style="2" customWidth="1"/>
    <col min="7170" max="7172" width="15.88671875" style="2" customWidth="1"/>
    <col min="7173" max="7418" width="9.109375" style="2"/>
    <col min="7419" max="7419" width="10.33203125" style="2" customWidth="1"/>
    <col min="7420" max="7421" width="16.44140625" style="2" customWidth="1"/>
    <col min="7422" max="7422" width="9.109375" style="2"/>
    <col min="7423" max="7423" width="10.33203125" style="2" customWidth="1"/>
    <col min="7424" max="7425" width="16.44140625" style="2" customWidth="1"/>
    <col min="7426" max="7428" width="15.88671875" style="2" customWidth="1"/>
    <col min="7429" max="7674" width="9.109375" style="2"/>
    <col min="7675" max="7675" width="10.33203125" style="2" customWidth="1"/>
    <col min="7676" max="7677" width="16.44140625" style="2" customWidth="1"/>
    <col min="7678" max="7678" width="9.109375" style="2"/>
    <col min="7679" max="7679" width="10.33203125" style="2" customWidth="1"/>
    <col min="7680" max="7681" width="16.44140625" style="2" customWidth="1"/>
    <col min="7682" max="7684" width="15.88671875" style="2" customWidth="1"/>
    <col min="7685" max="7930" width="9.109375" style="2"/>
    <col min="7931" max="7931" width="10.33203125" style="2" customWidth="1"/>
    <col min="7932" max="7933" width="16.44140625" style="2" customWidth="1"/>
    <col min="7934" max="7934" width="9.109375" style="2"/>
    <col min="7935" max="7935" width="10.33203125" style="2" customWidth="1"/>
    <col min="7936" max="7937" width="16.44140625" style="2" customWidth="1"/>
    <col min="7938" max="7940" width="15.88671875" style="2" customWidth="1"/>
    <col min="7941" max="8186" width="9.109375" style="2"/>
    <col min="8187" max="8187" width="10.33203125" style="2" customWidth="1"/>
    <col min="8188" max="8189" width="16.44140625" style="2" customWidth="1"/>
    <col min="8190" max="8190" width="9.109375" style="2"/>
    <col min="8191" max="8191" width="10.33203125" style="2" customWidth="1"/>
    <col min="8192" max="8193" width="16.44140625" style="2" customWidth="1"/>
    <col min="8194" max="8196" width="15.88671875" style="2" customWidth="1"/>
    <col min="8197" max="8442" width="9.109375" style="2"/>
    <col min="8443" max="8443" width="10.33203125" style="2" customWidth="1"/>
    <col min="8444" max="8445" width="16.44140625" style="2" customWidth="1"/>
    <col min="8446" max="8446" width="9.109375" style="2"/>
    <col min="8447" max="8447" width="10.33203125" style="2" customWidth="1"/>
    <col min="8448" max="8449" width="16.44140625" style="2" customWidth="1"/>
    <col min="8450" max="8452" width="15.88671875" style="2" customWidth="1"/>
    <col min="8453" max="8698" width="9.109375" style="2"/>
    <col min="8699" max="8699" width="10.33203125" style="2" customWidth="1"/>
    <col min="8700" max="8701" width="16.44140625" style="2" customWidth="1"/>
    <col min="8702" max="8702" width="9.109375" style="2"/>
    <col min="8703" max="8703" width="10.33203125" style="2" customWidth="1"/>
    <col min="8704" max="8705" width="16.44140625" style="2" customWidth="1"/>
    <col min="8706" max="8708" width="15.88671875" style="2" customWidth="1"/>
    <col min="8709" max="8954" width="9.109375" style="2"/>
    <col min="8955" max="8955" width="10.33203125" style="2" customWidth="1"/>
    <col min="8956" max="8957" width="16.44140625" style="2" customWidth="1"/>
    <col min="8958" max="8958" width="9.109375" style="2"/>
    <col min="8959" max="8959" width="10.33203125" style="2" customWidth="1"/>
    <col min="8960" max="8961" width="16.44140625" style="2" customWidth="1"/>
    <col min="8962" max="8964" width="15.88671875" style="2" customWidth="1"/>
    <col min="8965" max="9210" width="9.109375" style="2"/>
    <col min="9211" max="9211" width="10.33203125" style="2" customWidth="1"/>
    <col min="9212" max="9213" width="16.44140625" style="2" customWidth="1"/>
    <col min="9214" max="9214" width="9.109375" style="2"/>
    <col min="9215" max="9215" width="10.33203125" style="2" customWidth="1"/>
    <col min="9216" max="9217" width="16.44140625" style="2" customWidth="1"/>
    <col min="9218" max="9220" width="15.88671875" style="2" customWidth="1"/>
    <col min="9221" max="9466" width="9.109375" style="2"/>
    <col min="9467" max="9467" width="10.33203125" style="2" customWidth="1"/>
    <col min="9468" max="9469" width="16.44140625" style="2" customWidth="1"/>
    <col min="9470" max="9470" width="9.109375" style="2"/>
    <col min="9471" max="9471" width="10.33203125" style="2" customWidth="1"/>
    <col min="9472" max="9473" width="16.44140625" style="2" customWidth="1"/>
    <col min="9474" max="9476" width="15.88671875" style="2" customWidth="1"/>
    <col min="9477" max="9722" width="9.109375" style="2"/>
    <col min="9723" max="9723" width="10.33203125" style="2" customWidth="1"/>
    <col min="9724" max="9725" width="16.44140625" style="2" customWidth="1"/>
    <col min="9726" max="9726" width="9.109375" style="2"/>
    <col min="9727" max="9727" width="10.33203125" style="2" customWidth="1"/>
    <col min="9728" max="9729" width="16.44140625" style="2" customWidth="1"/>
    <col min="9730" max="9732" width="15.88671875" style="2" customWidth="1"/>
    <col min="9733" max="9978" width="9.109375" style="2"/>
    <col min="9979" max="9979" width="10.33203125" style="2" customWidth="1"/>
    <col min="9980" max="9981" width="16.44140625" style="2" customWidth="1"/>
    <col min="9982" max="9982" width="9.109375" style="2"/>
    <col min="9983" max="9983" width="10.33203125" style="2" customWidth="1"/>
    <col min="9984" max="9985" width="16.44140625" style="2" customWidth="1"/>
    <col min="9986" max="9988" width="15.88671875" style="2" customWidth="1"/>
    <col min="9989" max="10234" width="9.109375" style="2"/>
    <col min="10235" max="10235" width="10.33203125" style="2" customWidth="1"/>
    <col min="10236" max="10237" width="16.44140625" style="2" customWidth="1"/>
    <col min="10238" max="10238" width="9.109375" style="2"/>
    <col min="10239" max="10239" width="10.33203125" style="2" customWidth="1"/>
    <col min="10240" max="10241" width="16.44140625" style="2" customWidth="1"/>
    <col min="10242" max="10244" width="15.88671875" style="2" customWidth="1"/>
    <col min="10245" max="10490" width="9.109375" style="2"/>
    <col min="10491" max="10491" width="10.33203125" style="2" customWidth="1"/>
    <col min="10492" max="10493" width="16.44140625" style="2" customWidth="1"/>
    <col min="10494" max="10494" width="9.109375" style="2"/>
    <col min="10495" max="10495" width="10.33203125" style="2" customWidth="1"/>
    <col min="10496" max="10497" width="16.44140625" style="2" customWidth="1"/>
    <col min="10498" max="10500" width="15.88671875" style="2" customWidth="1"/>
    <col min="10501" max="10746" width="9.109375" style="2"/>
    <col min="10747" max="10747" width="10.33203125" style="2" customWidth="1"/>
    <col min="10748" max="10749" width="16.44140625" style="2" customWidth="1"/>
    <col min="10750" max="10750" width="9.109375" style="2"/>
    <col min="10751" max="10751" width="10.33203125" style="2" customWidth="1"/>
    <col min="10752" max="10753" width="16.44140625" style="2" customWidth="1"/>
    <col min="10754" max="10756" width="15.88671875" style="2" customWidth="1"/>
    <col min="10757" max="11002" width="9.109375" style="2"/>
    <col min="11003" max="11003" width="10.33203125" style="2" customWidth="1"/>
    <col min="11004" max="11005" width="16.44140625" style="2" customWidth="1"/>
    <col min="11006" max="11006" width="9.109375" style="2"/>
    <col min="11007" max="11007" width="10.33203125" style="2" customWidth="1"/>
    <col min="11008" max="11009" width="16.44140625" style="2" customWidth="1"/>
    <col min="11010" max="11012" width="15.88671875" style="2" customWidth="1"/>
    <col min="11013" max="11258" width="9.109375" style="2"/>
    <col min="11259" max="11259" width="10.33203125" style="2" customWidth="1"/>
    <col min="11260" max="11261" width="16.44140625" style="2" customWidth="1"/>
    <col min="11262" max="11262" width="9.109375" style="2"/>
    <col min="11263" max="11263" width="10.33203125" style="2" customWidth="1"/>
    <col min="11264" max="11265" width="16.44140625" style="2" customWidth="1"/>
    <col min="11266" max="11268" width="15.88671875" style="2" customWidth="1"/>
    <col min="11269" max="11514" width="9.109375" style="2"/>
    <col min="11515" max="11515" width="10.33203125" style="2" customWidth="1"/>
    <col min="11516" max="11517" width="16.44140625" style="2" customWidth="1"/>
    <col min="11518" max="11518" width="9.109375" style="2"/>
    <col min="11519" max="11519" width="10.33203125" style="2" customWidth="1"/>
    <col min="11520" max="11521" width="16.44140625" style="2" customWidth="1"/>
    <col min="11522" max="11524" width="15.88671875" style="2" customWidth="1"/>
    <col min="11525" max="11770" width="9.109375" style="2"/>
    <col min="11771" max="11771" width="10.33203125" style="2" customWidth="1"/>
    <col min="11772" max="11773" width="16.44140625" style="2" customWidth="1"/>
    <col min="11774" max="11774" width="9.109375" style="2"/>
    <col min="11775" max="11775" width="10.33203125" style="2" customWidth="1"/>
    <col min="11776" max="11777" width="16.44140625" style="2" customWidth="1"/>
    <col min="11778" max="11780" width="15.88671875" style="2" customWidth="1"/>
    <col min="11781" max="12026" width="9.109375" style="2"/>
    <col min="12027" max="12027" width="10.33203125" style="2" customWidth="1"/>
    <col min="12028" max="12029" width="16.44140625" style="2" customWidth="1"/>
    <col min="12030" max="12030" width="9.109375" style="2"/>
    <col min="12031" max="12031" width="10.33203125" style="2" customWidth="1"/>
    <col min="12032" max="12033" width="16.44140625" style="2" customWidth="1"/>
    <col min="12034" max="12036" width="15.88671875" style="2" customWidth="1"/>
    <col min="12037" max="12282" width="9.109375" style="2"/>
    <col min="12283" max="12283" width="10.33203125" style="2" customWidth="1"/>
    <col min="12284" max="12285" width="16.44140625" style="2" customWidth="1"/>
    <col min="12286" max="12286" width="9.109375" style="2"/>
    <col min="12287" max="12287" width="10.33203125" style="2" customWidth="1"/>
    <col min="12288" max="12289" width="16.44140625" style="2" customWidth="1"/>
    <col min="12290" max="12292" width="15.88671875" style="2" customWidth="1"/>
    <col min="12293" max="12538" width="9.109375" style="2"/>
    <col min="12539" max="12539" width="10.33203125" style="2" customWidth="1"/>
    <col min="12540" max="12541" width="16.44140625" style="2" customWidth="1"/>
    <col min="12542" max="12542" width="9.109375" style="2"/>
    <col min="12543" max="12543" width="10.33203125" style="2" customWidth="1"/>
    <col min="12544" max="12545" width="16.44140625" style="2" customWidth="1"/>
    <col min="12546" max="12548" width="15.88671875" style="2" customWidth="1"/>
    <col min="12549" max="12794" width="9.109375" style="2"/>
    <col min="12795" max="12795" width="10.33203125" style="2" customWidth="1"/>
    <col min="12796" max="12797" width="16.44140625" style="2" customWidth="1"/>
    <col min="12798" max="12798" width="9.109375" style="2"/>
    <col min="12799" max="12799" width="10.33203125" style="2" customWidth="1"/>
    <col min="12800" max="12801" width="16.44140625" style="2" customWidth="1"/>
    <col min="12802" max="12804" width="15.88671875" style="2" customWidth="1"/>
    <col min="12805" max="13050" width="9.109375" style="2"/>
    <col min="13051" max="13051" width="10.33203125" style="2" customWidth="1"/>
    <col min="13052" max="13053" width="16.44140625" style="2" customWidth="1"/>
    <col min="13054" max="13054" width="9.109375" style="2"/>
    <col min="13055" max="13055" width="10.33203125" style="2" customWidth="1"/>
    <col min="13056" max="13057" width="16.44140625" style="2" customWidth="1"/>
    <col min="13058" max="13060" width="15.88671875" style="2" customWidth="1"/>
    <col min="13061" max="13306" width="9.109375" style="2"/>
    <col min="13307" max="13307" width="10.33203125" style="2" customWidth="1"/>
    <col min="13308" max="13309" width="16.44140625" style="2" customWidth="1"/>
    <col min="13310" max="13310" width="9.109375" style="2"/>
    <col min="13311" max="13311" width="10.33203125" style="2" customWidth="1"/>
    <col min="13312" max="13313" width="16.44140625" style="2" customWidth="1"/>
    <col min="13314" max="13316" width="15.88671875" style="2" customWidth="1"/>
    <col min="13317" max="13562" width="9.109375" style="2"/>
    <col min="13563" max="13563" width="10.33203125" style="2" customWidth="1"/>
    <col min="13564" max="13565" width="16.44140625" style="2" customWidth="1"/>
    <col min="13566" max="13566" width="9.109375" style="2"/>
    <col min="13567" max="13567" width="10.33203125" style="2" customWidth="1"/>
    <col min="13568" max="13569" width="16.44140625" style="2" customWidth="1"/>
    <col min="13570" max="13572" width="15.88671875" style="2" customWidth="1"/>
    <col min="13573" max="13818" width="9.109375" style="2"/>
    <col min="13819" max="13819" width="10.33203125" style="2" customWidth="1"/>
    <col min="13820" max="13821" width="16.44140625" style="2" customWidth="1"/>
    <col min="13822" max="13822" width="9.109375" style="2"/>
    <col min="13823" max="13823" width="10.33203125" style="2" customWidth="1"/>
    <col min="13824" max="13825" width="16.44140625" style="2" customWidth="1"/>
    <col min="13826" max="13828" width="15.88671875" style="2" customWidth="1"/>
    <col min="13829" max="14074" width="9.109375" style="2"/>
    <col min="14075" max="14075" width="10.33203125" style="2" customWidth="1"/>
    <col min="14076" max="14077" width="16.44140625" style="2" customWidth="1"/>
    <col min="14078" max="14078" width="9.109375" style="2"/>
    <col min="14079" max="14079" width="10.33203125" style="2" customWidth="1"/>
    <col min="14080" max="14081" width="16.44140625" style="2" customWidth="1"/>
    <col min="14082" max="14084" width="15.88671875" style="2" customWidth="1"/>
    <col min="14085" max="14330" width="9.109375" style="2"/>
    <col min="14331" max="14331" width="10.33203125" style="2" customWidth="1"/>
    <col min="14332" max="14333" width="16.44140625" style="2" customWidth="1"/>
    <col min="14334" max="14334" width="9.109375" style="2"/>
    <col min="14335" max="14335" width="10.33203125" style="2" customWidth="1"/>
    <col min="14336" max="14337" width="16.44140625" style="2" customWidth="1"/>
    <col min="14338" max="14340" width="15.88671875" style="2" customWidth="1"/>
    <col min="14341" max="14586" width="9.109375" style="2"/>
    <col min="14587" max="14587" width="10.33203125" style="2" customWidth="1"/>
    <col min="14588" max="14589" width="16.44140625" style="2" customWidth="1"/>
    <col min="14590" max="14590" width="9.109375" style="2"/>
    <col min="14591" max="14591" width="10.33203125" style="2" customWidth="1"/>
    <col min="14592" max="14593" width="16.44140625" style="2" customWidth="1"/>
    <col min="14594" max="14596" width="15.88671875" style="2" customWidth="1"/>
    <col min="14597" max="14842" width="9.109375" style="2"/>
    <col min="14843" max="14843" width="10.33203125" style="2" customWidth="1"/>
    <col min="14844" max="14845" width="16.44140625" style="2" customWidth="1"/>
    <col min="14846" max="14846" width="9.109375" style="2"/>
    <col min="14847" max="14847" width="10.33203125" style="2" customWidth="1"/>
    <col min="14848" max="14849" width="16.44140625" style="2" customWidth="1"/>
    <col min="14850" max="14852" width="15.88671875" style="2" customWidth="1"/>
    <col min="14853" max="15098" width="9.109375" style="2"/>
    <col min="15099" max="15099" width="10.33203125" style="2" customWidth="1"/>
    <col min="15100" max="15101" width="16.44140625" style="2" customWidth="1"/>
    <col min="15102" max="15102" width="9.109375" style="2"/>
    <col min="15103" max="15103" width="10.33203125" style="2" customWidth="1"/>
    <col min="15104" max="15105" width="16.44140625" style="2" customWidth="1"/>
    <col min="15106" max="15108" width="15.88671875" style="2" customWidth="1"/>
    <col min="15109" max="15354" width="9.109375" style="2"/>
    <col min="15355" max="15355" width="10.33203125" style="2" customWidth="1"/>
    <col min="15356" max="15357" width="16.44140625" style="2" customWidth="1"/>
    <col min="15358" max="15358" width="9.109375" style="2"/>
    <col min="15359" max="15359" width="10.33203125" style="2" customWidth="1"/>
    <col min="15360" max="15361" width="16.44140625" style="2" customWidth="1"/>
    <col min="15362" max="15364" width="15.88671875" style="2" customWidth="1"/>
    <col min="15365" max="15610" width="9.109375" style="2"/>
    <col min="15611" max="15611" width="10.33203125" style="2" customWidth="1"/>
    <col min="15612" max="15613" width="16.44140625" style="2" customWidth="1"/>
    <col min="15614" max="15614" width="9.109375" style="2"/>
    <col min="15615" max="15615" width="10.33203125" style="2" customWidth="1"/>
    <col min="15616" max="15617" width="16.44140625" style="2" customWidth="1"/>
    <col min="15618" max="15620" width="15.88671875" style="2" customWidth="1"/>
    <col min="15621" max="15866" width="9.109375" style="2"/>
    <col min="15867" max="15867" width="10.33203125" style="2" customWidth="1"/>
    <col min="15868" max="15869" width="16.44140625" style="2" customWidth="1"/>
    <col min="15870" max="15870" width="9.109375" style="2"/>
    <col min="15871" max="15871" width="10.33203125" style="2" customWidth="1"/>
    <col min="15872" max="15873" width="16.44140625" style="2" customWidth="1"/>
    <col min="15874" max="15876" width="15.88671875" style="2" customWidth="1"/>
    <col min="15877" max="16122" width="9.109375" style="2"/>
    <col min="16123" max="16123" width="10.33203125" style="2" customWidth="1"/>
    <col min="16124" max="16125" width="16.44140625" style="2" customWidth="1"/>
    <col min="16126" max="16126" width="9.109375" style="2"/>
    <col min="16127" max="16127" width="10.33203125" style="2" customWidth="1"/>
    <col min="16128" max="16129" width="16.44140625" style="2" customWidth="1"/>
    <col min="16130" max="16132" width="15.88671875" style="2" customWidth="1"/>
    <col min="16133" max="16384" width="9.109375" style="2"/>
  </cols>
  <sheetData>
    <row r="1" spans="1:16" s="6" customFormat="1" hidden="1" x14ac:dyDescent="0.3">
      <c r="A1" s="14"/>
      <c r="B1" s="43" t="s">
        <v>2</v>
      </c>
      <c r="C1" s="44"/>
      <c r="D1" s="44"/>
      <c r="E1" s="44"/>
      <c r="F1" s="44"/>
    </row>
    <row r="2" spans="1:16" s="6" customFormat="1" hidden="1" x14ac:dyDescent="0.3">
      <c r="A2" s="14"/>
      <c r="B2" s="43" t="s">
        <v>11</v>
      </c>
      <c r="C2" s="43"/>
      <c r="D2" s="44"/>
      <c r="E2" s="45" t="s">
        <v>6</v>
      </c>
      <c r="F2" s="44"/>
      <c r="O2" s="4"/>
    </row>
    <row r="3" spans="1:16" s="6" customFormat="1" hidden="1" x14ac:dyDescent="0.3">
      <c r="A3" s="14"/>
      <c r="B3" s="46" t="s">
        <v>8</v>
      </c>
      <c r="C3" s="47"/>
      <c r="D3" s="44"/>
      <c r="E3" s="45" t="s">
        <v>0</v>
      </c>
      <c r="F3" s="44"/>
      <c r="O3" s="4"/>
    </row>
    <row r="4" spans="1:16" s="6" customFormat="1" hidden="1" x14ac:dyDescent="0.3">
      <c r="A4" s="14"/>
      <c r="B4" s="46"/>
      <c r="C4" s="47"/>
      <c r="D4" s="44"/>
      <c r="E4" s="45" t="s">
        <v>12</v>
      </c>
      <c r="F4" s="44"/>
      <c r="O4" s="4"/>
    </row>
    <row r="5" spans="1:16" hidden="1" x14ac:dyDescent="0.3">
      <c r="B5" s="45" t="s">
        <v>3</v>
      </c>
      <c r="C5" s="44"/>
      <c r="D5" s="44"/>
      <c r="E5" s="44"/>
      <c r="F5" s="44"/>
    </row>
    <row r="6" spans="1:16" hidden="1" x14ac:dyDescent="0.3">
      <c r="B6" s="45" t="s">
        <v>4</v>
      </c>
      <c r="C6" s="43"/>
      <c r="D6" s="44"/>
      <c r="E6" s="44"/>
      <c r="F6" s="44"/>
    </row>
    <row r="7" spans="1:16" hidden="1" x14ac:dyDescent="0.3">
      <c r="B7" s="45" t="s">
        <v>5</v>
      </c>
      <c r="C7" s="44"/>
      <c r="D7" s="44"/>
      <c r="E7" s="44"/>
      <c r="F7" s="44"/>
    </row>
    <row r="8" spans="1:16" hidden="1" x14ac:dyDescent="0.3">
      <c r="B8" s="45"/>
      <c r="C8" s="44"/>
      <c r="D8" s="44"/>
      <c r="E8" s="44"/>
      <c r="F8" s="44"/>
    </row>
    <row r="9" spans="1:16" s="58" customFormat="1" x14ac:dyDescent="0.3">
      <c r="B9" s="45"/>
      <c r="C9" s="44"/>
      <c r="D9" s="44"/>
      <c r="E9" s="44"/>
      <c r="F9" s="44"/>
    </row>
    <row r="10" spans="1:16" s="58" customFormat="1" ht="15.6" x14ac:dyDescent="0.3">
      <c r="B10" s="69"/>
      <c r="C10" s="69"/>
      <c r="D10" s="69"/>
      <c r="E10" s="69"/>
      <c r="F10" s="44"/>
    </row>
    <row r="11" spans="1:16" s="58" customFormat="1" ht="15.6" x14ac:dyDescent="0.3">
      <c r="B11" s="76" t="s">
        <v>32</v>
      </c>
      <c r="C11" s="76"/>
      <c r="D11" s="76"/>
      <c r="E11" s="76"/>
      <c r="F11" s="44"/>
    </row>
    <row r="12" spans="1:16" x14ac:dyDescent="0.3">
      <c r="B12" s="45"/>
      <c r="C12" s="44"/>
      <c r="D12" s="44"/>
      <c r="E12" s="44"/>
      <c r="F12" s="44"/>
    </row>
    <row r="13" spans="1:16" x14ac:dyDescent="0.3">
      <c r="B13" s="45"/>
      <c r="C13" s="44"/>
      <c r="D13" s="44"/>
      <c r="E13" s="44"/>
      <c r="F13" s="44"/>
    </row>
    <row r="14" spans="1:16" ht="76.5" customHeight="1" x14ac:dyDescent="0.3">
      <c r="B14" s="75" t="s">
        <v>33</v>
      </c>
      <c r="C14" s="75"/>
      <c r="D14" s="75"/>
      <c r="E14" s="75"/>
      <c r="F14" s="42"/>
      <c r="G14" s="40"/>
      <c r="H14" s="40"/>
      <c r="I14" s="40"/>
      <c r="J14" s="40"/>
      <c r="K14" s="40"/>
      <c r="L14" s="40"/>
      <c r="M14" s="40"/>
      <c r="N14" s="40"/>
      <c r="O14" s="40"/>
      <c r="P14" s="40"/>
    </row>
    <row r="15" spans="1:16" s="14" customFormat="1" ht="24.75" customHeight="1" x14ac:dyDescent="0.3">
      <c r="B15" s="41"/>
      <c r="C15" s="41"/>
      <c r="D15" s="41"/>
      <c r="E15" s="41"/>
      <c r="F15" s="42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ht="52.8" x14ac:dyDescent="0.3">
      <c r="B16" s="52" t="s">
        <v>1</v>
      </c>
      <c r="C16" s="52" t="s">
        <v>9</v>
      </c>
      <c r="D16" s="52" t="s">
        <v>42</v>
      </c>
      <c r="E16" s="52" t="s">
        <v>30</v>
      </c>
      <c r="F16" s="44"/>
    </row>
    <row r="17" spans="2:13" ht="25.5" customHeight="1" x14ac:dyDescent="0.3">
      <c r="B17" s="34" t="s">
        <v>13</v>
      </c>
      <c r="C17" s="35">
        <v>1225</v>
      </c>
      <c r="D17" s="48"/>
      <c r="E17" s="48">
        <f>C17*D17</f>
        <v>0</v>
      </c>
      <c r="F17" s="44"/>
    </row>
    <row r="18" spans="2:13" ht="30" customHeight="1" x14ac:dyDescent="0.3">
      <c r="B18" s="34" t="s">
        <v>15</v>
      </c>
      <c r="C18" s="35">
        <v>600</v>
      </c>
      <c r="D18" s="48"/>
      <c r="E18" s="48">
        <f t="shared" ref="E18:E21" si="0">C18*D18</f>
        <v>0</v>
      </c>
      <c r="F18" s="44"/>
    </row>
    <row r="19" spans="2:13" x14ac:dyDescent="0.3">
      <c r="B19" s="34" t="s">
        <v>14</v>
      </c>
      <c r="C19" s="35">
        <v>725</v>
      </c>
      <c r="D19" s="48"/>
      <c r="E19" s="48">
        <f t="shared" si="0"/>
        <v>0</v>
      </c>
      <c r="F19" s="44"/>
    </row>
    <row r="20" spans="2:13" ht="30" customHeight="1" x14ac:dyDescent="0.3">
      <c r="B20" s="34" t="s">
        <v>16</v>
      </c>
      <c r="C20" s="35">
        <v>225</v>
      </c>
      <c r="D20" s="48"/>
      <c r="E20" s="48">
        <f t="shared" si="0"/>
        <v>0</v>
      </c>
      <c r="F20" s="44"/>
      <c r="H20" s="1" t="e">
        <f>#REF!</f>
        <v>#REF!</v>
      </c>
    </row>
    <row r="21" spans="2:13" ht="30" customHeight="1" x14ac:dyDescent="0.3">
      <c r="B21" s="34" t="s">
        <v>17</v>
      </c>
      <c r="C21" s="35">
        <v>287</v>
      </c>
      <c r="D21" s="48"/>
      <c r="E21" s="48">
        <f t="shared" si="0"/>
        <v>0</v>
      </c>
      <c r="F21" s="44"/>
      <c r="H21" s="1" t="e">
        <f>#REF!</f>
        <v>#REF!</v>
      </c>
    </row>
    <row r="22" spans="2:13" ht="30" customHeight="1" x14ac:dyDescent="0.3">
      <c r="B22" s="36" t="s">
        <v>18</v>
      </c>
      <c r="C22" s="37">
        <f>SUM(C17:C21)</f>
        <v>3062</v>
      </c>
      <c r="D22" s="48"/>
      <c r="E22" s="57">
        <f>E17+E18+E19+E20+E21</f>
        <v>0</v>
      </c>
      <c r="F22" s="44"/>
    </row>
    <row r="23" spans="2:13" s="58" customFormat="1" ht="30" hidden="1" customHeight="1" x14ac:dyDescent="0.3">
      <c r="B23" s="20"/>
      <c r="C23" s="21"/>
      <c r="D23" s="66"/>
      <c r="E23" s="67"/>
      <c r="F23" s="44"/>
    </row>
    <row r="24" spans="2:13" s="58" customFormat="1" ht="30" hidden="1" customHeight="1" x14ac:dyDescent="0.3">
      <c r="B24" s="20"/>
      <c r="C24" s="21"/>
      <c r="D24" s="66"/>
      <c r="E24" s="67"/>
      <c r="F24" s="44"/>
    </row>
    <row r="25" spans="2:13" x14ac:dyDescent="0.3">
      <c r="B25" s="44"/>
      <c r="C25" s="44"/>
      <c r="D25" s="44"/>
      <c r="E25" s="44"/>
      <c r="F25" s="44"/>
    </row>
    <row r="26" spans="2:13" x14ac:dyDescent="0.3">
      <c r="B26" s="50"/>
      <c r="C26" s="51"/>
      <c r="D26" s="44"/>
      <c r="E26" s="44"/>
      <c r="F26" s="44"/>
    </row>
    <row r="27" spans="2:13" ht="63" customHeight="1" x14ac:dyDescent="0.3">
      <c r="B27" s="64"/>
      <c r="C27" s="65"/>
      <c r="D27" s="84"/>
      <c r="E27" s="84"/>
      <c r="F27" s="27"/>
    </row>
    <row r="28" spans="2:13" ht="15.6" x14ac:dyDescent="0.3">
      <c r="B28" s="27"/>
      <c r="C28" s="28"/>
      <c r="D28" s="28"/>
      <c r="E28" s="61"/>
      <c r="F28" s="30"/>
    </row>
    <row r="29" spans="2:13" ht="15.6" x14ac:dyDescent="0.3">
      <c r="B29" s="27"/>
      <c r="C29" s="28"/>
      <c r="D29" s="28"/>
      <c r="E29" s="61"/>
      <c r="F29" s="30"/>
      <c r="G29" s="3"/>
      <c r="H29" s="3"/>
      <c r="I29" s="3"/>
      <c r="J29" s="3"/>
      <c r="K29" s="3"/>
      <c r="L29" s="3"/>
      <c r="M29" s="3"/>
    </row>
    <row r="30" spans="2:13" ht="15.6" x14ac:dyDescent="0.3">
      <c r="B30" s="27"/>
      <c r="C30" s="28"/>
      <c r="D30" s="28"/>
      <c r="E30" s="29"/>
      <c r="F30" s="29"/>
    </row>
    <row r="31" spans="2:13" ht="15.6" x14ac:dyDescent="0.3">
      <c r="B31" s="60"/>
      <c r="C31" s="28"/>
      <c r="D31" s="63"/>
      <c r="E31" s="39"/>
      <c r="F31" s="39"/>
    </row>
    <row r="32" spans="2:13" ht="15.6" x14ac:dyDescent="0.3">
      <c r="B32" s="60"/>
      <c r="C32" s="28"/>
      <c r="D32" s="63"/>
      <c r="E32" s="39"/>
      <c r="F32" s="39"/>
    </row>
    <row r="33" spans="1:6" ht="39" customHeight="1" x14ac:dyDescent="0.3">
      <c r="B33" s="64"/>
      <c r="C33" s="28"/>
      <c r="D33" s="84"/>
      <c r="E33" s="84"/>
      <c r="F33" s="33"/>
    </row>
    <row r="34" spans="1:6" s="5" customFormat="1" x14ac:dyDescent="0.3">
      <c r="A34" s="14"/>
      <c r="B34" s="31"/>
      <c r="C34" s="32"/>
      <c r="D34" s="32"/>
      <c r="E34" s="33"/>
      <c r="F34" s="33"/>
    </row>
    <row r="35" spans="1:6" x14ac:dyDescent="0.3">
      <c r="B35" s="3"/>
    </row>
    <row r="39" spans="1:6" x14ac:dyDescent="0.3">
      <c r="B39" s="14"/>
    </row>
    <row r="40" spans="1:6" x14ac:dyDescent="0.3">
      <c r="B40" s="5"/>
    </row>
    <row r="41" spans="1:6" x14ac:dyDescent="0.3">
      <c r="B41" s="14"/>
    </row>
  </sheetData>
  <mergeCells count="4">
    <mergeCell ref="B14:E14"/>
    <mergeCell ref="B11:E11"/>
    <mergeCell ref="D27:E27"/>
    <mergeCell ref="D33:E3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Cel mai mare subsecvent </vt:lpstr>
      <vt:lpstr>Anexa</vt:lpstr>
      <vt:lpstr>Cel mai mic subsecvent</vt:lpstr>
      <vt:lpstr>Anexa!Print_Area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2022-03-23T11:37:52Z</dcterms:modified>
</cp:coreProperties>
</file>